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8535" firstSheet="3" activeTab="12"/>
  </bookViews>
  <sheets>
    <sheet name="DEZ-12" sheetId="1" r:id="rId1"/>
    <sheet name="JAN-13" sheetId="2" r:id="rId2"/>
    <sheet name="FEV-13" sheetId="6" r:id="rId3"/>
    <sheet name="MAR-13" sheetId="10" r:id="rId4"/>
    <sheet name="ABRI-13" sheetId="11" r:id="rId5"/>
    <sheet name="AGO-13" sheetId="3" r:id="rId6"/>
    <sheet name="SET-13" sheetId="4" r:id="rId7"/>
    <sheet name="OUT-13" sheetId="5" r:id="rId8"/>
    <sheet name="NOV-13" sheetId="7" r:id="rId9"/>
    <sheet name="DEZ-13" sheetId="8" r:id="rId10"/>
    <sheet name="JAN-14" sheetId="9" r:id="rId11"/>
    <sheet name="FEV-14" sheetId="12" r:id="rId12"/>
    <sheet name="MAR-14" sheetId="13" r:id="rId13"/>
  </sheets>
  <calcPr calcId="145621"/>
</workbook>
</file>

<file path=xl/calcChain.xml><?xml version="1.0" encoding="utf-8"?>
<calcChain xmlns="http://schemas.openxmlformats.org/spreadsheetml/2006/main">
  <c r="B66" i="13" l="1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4" i="10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4" i="9"/>
  <c r="B5" i="8" l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4" i="8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4" i="7"/>
  <c r="B4" i="3" l="1"/>
  <c r="B5" i="3"/>
  <c r="B6" i="3"/>
  <c r="B7" i="3"/>
  <c r="B8" i="3"/>
  <c r="B9" i="3"/>
  <c r="B10" i="3"/>
  <c r="B14" i="3"/>
  <c r="B15" i="3"/>
  <c r="B18" i="3"/>
  <c r="B19" i="3"/>
  <c r="B20" i="3"/>
  <c r="B21" i="3"/>
  <c r="B24" i="3"/>
  <c r="B26" i="3"/>
  <c r="B27" i="3"/>
  <c r="B28" i="3"/>
  <c r="B29" i="3"/>
  <c r="B30" i="3"/>
  <c r="B31" i="3"/>
  <c r="B32" i="3"/>
  <c r="B34" i="3"/>
  <c r="B35" i="3"/>
  <c r="B36" i="3"/>
  <c r="B37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5" l="1"/>
  <c r="B64" i="5"/>
  <c r="B63" i="5"/>
  <c r="B61" i="5"/>
  <c r="B60" i="5"/>
  <c r="B59" i="5"/>
  <c r="B58" i="5"/>
  <c r="B56" i="5"/>
  <c r="B55" i="5"/>
  <c r="B53" i="5"/>
  <c r="B52" i="5"/>
  <c r="B51" i="5"/>
  <c r="B47" i="5"/>
  <c r="B45" i="5"/>
  <c r="B39" i="5"/>
  <c r="B38" i="5"/>
  <c r="B37" i="5"/>
  <c r="B34" i="5"/>
  <c r="B33" i="5"/>
  <c r="B32" i="5"/>
  <c r="B31" i="5"/>
  <c r="B29" i="5"/>
  <c r="B27" i="5"/>
  <c r="B26" i="5"/>
  <c r="B25" i="5"/>
  <c r="B23" i="5"/>
  <c r="B22" i="5"/>
  <c r="B21" i="5"/>
  <c r="B20" i="5"/>
  <c r="B17" i="5"/>
  <c r="B14" i="5"/>
  <c r="B13" i="5"/>
  <c r="B11" i="5"/>
  <c r="B10" i="5"/>
  <c r="B9" i="5"/>
  <c r="B8" i="5"/>
  <c r="B5" i="5"/>
  <c r="B65" i="5"/>
  <c r="B62" i="5"/>
  <c r="B57" i="5"/>
  <c r="B54" i="5"/>
  <c r="B50" i="5"/>
  <c r="B49" i="5"/>
  <c r="B48" i="5"/>
  <c r="B46" i="5"/>
  <c r="B44" i="5"/>
  <c r="B43" i="5"/>
  <c r="B42" i="5"/>
  <c r="B41" i="5"/>
  <c r="B40" i="5"/>
  <c r="B36" i="5"/>
  <c r="B35" i="5"/>
  <c r="B30" i="5"/>
  <c r="B28" i="5"/>
  <c r="B24" i="5"/>
  <c r="B19" i="5"/>
  <c r="B18" i="5"/>
  <c r="B16" i="5"/>
  <c r="B15" i="5"/>
  <c r="B12" i="5"/>
  <c r="B7" i="5"/>
  <c r="B6" i="5"/>
  <c r="B4" i="5"/>
  <c r="B65" i="4"/>
  <c r="B64" i="4"/>
  <c r="B60" i="4"/>
  <c r="B59" i="4"/>
  <c r="B58" i="4"/>
  <c r="B55" i="4"/>
  <c r="B45" i="4"/>
  <c r="B41" i="4"/>
  <c r="B40" i="4"/>
  <c r="B32" i="4"/>
  <c r="B30" i="4"/>
  <c r="B28" i="4"/>
  <c r="B13" i="4"/>
  <c r="B5" i="4"/>
  <c r="B66" i="4"/>
  <c r="B63" i="4"/>
  <c r="B62" i="4"/>
  <c r="B61" i="4"/>
  <c r="B57" i="4"/>
  <c r="B56" i="4"/>
  <c r="B54" i="4"/>
  <c r="B52" i="4"/>
  <c r="B51" i="4"/>
  <c r="B50" i="4"/>
  <c r="B46" i="4"/>
  <c r="B44" i="4"/>
  <c r="B43" i="4"/>
  <c r="B42" i="4"/>
  <c r="B39" i="4"/>
  <c r="B38" i="4"/>
  <c r="B36" i="4"/>
  <c r="B34" i="4"/>
  <c r="B33" i="4"/>
  <c r="B31" i="4"/>
  <c r="B29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2" i="4"/>
  <c r="B11" i="4"/>
  <c r="B10" i="4"/>
  <c r="B9" i="4"/>
  <c r="B8" i="4"/>
  <c r="B7" i="4"/>
  <c r="B6" i="4"/>
  <c r="B4" i="4"/>
  <c r="B66" i="3"/>
  <c r="B61" i="2"/>
  <c r="B40" i="2"/>
  <c r="B29" i="2"/>
  <c r="B28" i="2"/>
  <c r="B27" i="2"/>
  <c r="B22" i="2"/>
  <c r="B14" i="2"/>
  <c r="B13" i="2"/>
  <c r="B7" i="2"/>
  <c r="B6" i="2"/>
  <c r="B60" i="2"/>
  <c r="B52" i="2"/>
  <c r="B45" i="2"/>
  <c r="B63" i="2" l="1"/>
  <c r="B59" i="2"/>
  <c r="B58" i="2"/>
  <c r="B56" i="2"/>
  <c r="B54" i="2"/>
  <c r="B48" i="2"/>
  <c r="B47" i="2"/>
  <c r="B46" i="2"/>
  <c r="B41" i="2"/>
  <c r="B38" i="2"/>
  <c r="B37" i="2"/>
  <c r="B30" i="2"/>
  <c r="B21" i="2"/>
  <c r="B16" i="2"/>
  <c r="B15" i="2"/>
  <c r="B5" i="2"/>
  <c r="B4" i="2"/>
  <c r="B65" i="2"/>
  <c r="B64" i="2"/>
  <c r="B62" i="2"/>
  <c r="B57" i="2"/>
  <c r="B55" i="2"/>
  <c r="B53" i="2"/>
  <c r="B51" i="2"/>
  <c r="B50" i="2"/>
  <c r="B49" i="2"/>
  <c r="B44" i="2"/>
  <c r="B43" i="2"/>
  <c r="B39" i="2"/>
  <c r="B36" i="2"/>
  <c r="B35" i="2"/>
  <c r="B34" i="2"/>
  <c r="B33" i="2"/>
  <c r="B32" i="2"/>
  <c r="B31" i="2"/>
  <c r="B26" i="2"/>
  <c r="B25" i="2"/>
  <c r="B24" i="2"/>
  <c r="B23" i="2"/>
  <c r="B20" i="2"/>
  <c r="B19" i="2"/>
  <c r="B9" i="2"/>
  <c r="B8" i="2"/>
  <c r="B61" i="1"/>
  <c r="B60" i="1"/>
  <c r="B50" i="1"/>
  <c r="B40" i="1"/>
  <c r="B32" i="1"/>
  <c r="B28" i="1"/>
  <c r="B22" i="1"/>
  <c r="B13" i="1"/>
  <c r="B12" i="1"/>
  <c r="B65" i="1"/>
  <c r="B64" i="1"/>
  <c r="B63" i="1"/>
  <c r="B62" i="1"/>
  <c r="B59" i="1"/>
  <c r="B58" i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39" i="1"/>
  <c r="B38" i="1"/>
  <c r="B37" i="1"/>
  <c r="B36" i="1"/>
  <c r="B35" i="1"/>
  <c r="B34" i="1"/>
  <c r="B33" i="1"/>
  <c r="B31" i="1"/>
  <c r="B30" i="1"/>
  <c r="B29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<sst xmlns="http://schemas.openxmlformats.org/spreadsheetml/2006/main" count="1803" uniqueCount="211">
  <si>
    <t xml:space="preserve">Triagem Coletor I </t>
  </si>
  <si>
    <t>Dez - 12</t>
  </si>
  <si>
    <t>Peso Bruto</t>
  </si>
  <si>
    <t>Peso Gramíneas</t>
  </si>
  <si>
    <t>Peso Angiospermas</t>
  </si>
  <si>
    <t>Observações</t>
  </si>
  <si>
    <t>UT-P01</t>
  </si>
  <si>
    <t>UT-P02</t>
  </si>
  <si>
    <t>UT-P03</t>
  </si>
  <si>
    <t>UT-P04</t>
  </si>
  <si>
    <t>UT-P05</t>
  </si>
  <si>
    <t>UT-P06</t>
  </si>
  <si>
    <t>UT-P07</t>
  </si>
  <si>
    <t>UT-P08</t>
  </si>
  <si>
    <t>UT-P09</t>
  </si>
  <si>
    <t>UT-P10</t>
  </si>
  <si>
    <t>UT-P11</t>
  </si>
  <si>
    <t>UT-P12</t>
  </si>
  <si>
    <t>UT-P13</t>
  </si>
  <si>
    <t>UT-P14</t>
  </si>
  <si>
    <t>UT-P15</t>
  </si>
  <si>
    <t>UT-P16</t>
  </si>
  <si>
    <t>UT-P17</t>
  </si>
  <si>
    <t>UT-P18</t>
  </si>
  <si>
    <t>UT-P19</t>
  </si>
  <si>
    <t>UT-P20</t>
  </si>
  <si>
    <t>UT-P21</t>
  </si>
  <si>
    <t>UT-P22</t>
  </si>
  <si>
    <t>UT-P23</t>
  </si>
  <si>
    <t>UT-P24</t>
  </si>
  <si>
    <t>UT-P25</t>
  </si>
  <si>
    <t>UT-P26</t>
  </si>
  <si>
    <t>UT-P27</t>
  </si>
  <si>
    <t>UT-P28</t>
  </si>
  <si>
    <t>UT-P29</t>
  </si>
  <si>
    <t>UT-P30</t>
  </si>
  <si>
    <t>UT-P31</t>
  </si>
  <si>
    <t>UT-P32</t>
  </si>
  <si>
    <t>UT-P33</t>
  </si>
  <si>
    <t>UT-P34</t>
  </si>
  <si>
    <t>UT-P35</t>
  </si>
  <si>
    <t>UT-P36</t>
  </si>
  <si>
    <t>UT-P37</t>
  </si>
  <si>
    <t>UT-P38</t>
  </si>
  <si>
    <t>UT-P39</t>
  </si>
  <si>
    <t>UT-P40</t>
  </si>
  <si>
    <t>UT-P41</t>
  </si>
  <si>
    <t>UT-P42</t>
  </si>
  <si>
    <t>UT-P43</t>
  </si>
  <si>
    <t>UT-P44</t>
  </si>
  <si>
    <t>UT-P45</t>
  </si>
  <si>
    <t>UT-P46</t>
  </si>
  <si>
    <t>UT-P47</t>
  </si>
  <si>
    <t>UT-P48</t>
  </si>
  <si>
    <t>UT-P49</t>
  </si>
  <si>
    <t>UT-P50</t>
  </si>
  <si>
    <t>UT-P51</t>
  </si>
  <si>
    <t>UT-P52</t>
  </si>
  <si>
    <t>UT-P53</t>
  </si>
  <si>
    <t>UT-P54</t>
  </si>
  <si>
    <t>UT-P55</t>
  </si>
  <si>
    <t>UT-P56</t>
  </si>
  <si>
    <t>UT-P57</t>
  </si>
  <si>
    <t>UT-P58</t>
  </si>
  <si>
    <t>UT-P59</t>
  </si>
  <si>
    <t>UT-P60</t>
  </si>
  <si>
    <t>UT-P61</t>
  </si>
  <si>
    <t>UT-P62</t>
  </si>
  <si>
    <t>UTGCA</t>
  </si>
  <si>
    <t>NS</t>
  </si>
  <si>
    <t>-</t>
  </si>
  <si>
    <t>T = TERRA</t>
  </si>
  <si>
    <t>I = INSETO</t>
  </si>
  <si>
    <t>P= PEDRA</t>
  </si>
  <si>
    <t>P+I</t>
  </si>
  <si>
    <t>P</t>
  </si>
  <si>
    <t>P+B</t>
  </si>
  <si>
    <t>B= BARRO</t>
  </si>
  <si>
    <t>I</t>
  </si>
  <si>
    <t>Submerso</t>
  </si>
  <si>
    <t>P+M</t>
  </si>
  <si>
    <t>M = MADEIRA</t>
  </si>
  <si>
    <t>D= DETRITOS</t>
  </si>
  <si>
    <t>P+D</t>
  </si>
  <si>
    <t>T+I4</t>
  </si>
  <si>
    <t>I+P</t>
  </si>
  <si>
    <t>I+D</t>
  </si>
  <si>
    <t>I+T</t>
  </si>
  <si>
    <t>T</t>
  </si>
  <si>
    <t>P+T</t>
  </si>
  <si>
    <t>D</t>
  </si>
  <si>
    <t>P+I+T</t>
  </si>
  <si>
    <t>muito B +I + peq.folhas</t>
  </si>
  <si>
    <t>Triagem Coletor I - JAN/13</t>
  </si>
  <si>
    <t>muito I+T</t>
  </si>
  <si>
    <t>I+T+peq.folhas</t>
  </si>
  <si>
    <t>muito T+I+peq.folhas</t>
  </si>
  <si>
    <t>muito B+I</t>
  </si>
  <si>
    <t>T+P</t>
  </si>
  <si>
    <t>T+D+I</t>
  </si>
  <si>
    <t>P+T+D+I</t>
  </si>
  <si>
    <t>PILOTO</t>
  </si>
  <si>
    <t>Triagem Coletor I - SET/13</t>
  </si>
  <si>
    <t>P+T+D</t>
  </si>
  <si>
    <t>P+S</t>
  </si>
  <si>
    <t>S=SEMENTE</t>
  </si>
  <si>
    <t>P+T+I</t>
  </si>
  <si>
    <t>S</t>
  </si>
  <si>
    <t>S+P</t>
  </si>
  <si>
    <t>Triagem Coletor I - OUT/13</t>
  </si>
  <si>
    <t>T+folhas mto peq.</t>
  </si>
  <si>
    <t>T+I</t>
  </si>
  <si>
    <t>T+I+P</t>
  </si>
  <si>
    <t>T+mta semente grande</t>
  </si>
  <si>
    <t>I+P+T</t>
  </si>
  <si>
    <t>UTP01</t>
  </si>
  <si>
    <t>UTP02</t>
  </si>
  <si>
    <t>UTP03</t>
  </si>
  <si>
    <t>UTP04</t>
  </si>
  <si>
    <t>UTP05</t>
  </si>
  <si>
    <t>UTP06</t>
  </si>
  <si>
    <t>UTP07</t>
  </si>
  <si>
    <t>UTP08</t>
  </si>
  <si>
    <t>UTP09</t>
  </si>
  <si>
    <t>UTP10</t>
  </si>
  <si>
    <t>UTP11</t>
  </si>
  <si>
    <t>UTP12</t>
  </si>
  <si>
    <t>UTP13</t>
  </si>
  <si>
    <t>UTP14</t>
  </si>
  <si>
    <t>UTP15</t>
  </si>
  <si>
    <t>UTP16</t>
  </si>
  <si>
    <t>UTP17</t>
  </si>
  <si>
    <t>UTP18</t>
  </si>
  <si>
    <t>UTP19</t>
  </si>
  <si>
    <t>UTP20</t>
  </si>
  <si>
    <t>UTP21</t>
  </si>
  <si>
    <t>UTP22</t>
  </si>
  <si>
    <t>UTP23</t>
  </si>
  <si>
    <t>UTP24</t>
  </si>
  <si>
    <t>UTP25</t>
  </si>
  <si>
    <t>UTP26</t>
  </si>
  <si>
    <t>UTP27</t>
  </si>
  <si>
    <t>UTP28</t>
  </si>
  <si>
    <t>UTP29</t>
  </si>
  <si>
    <t>UTP30</t>
  </si>
  <si>
    <t>UTP31</t>
  </si>
  <si>
    <t>UTP32</t>
  </si>
  <si>
    <t>UTP33</t>
  </si>
  <si>
    <t>UTP34</t>
  </si>
  <si>
    <t>UTP35</t>
  </si>
  <si>
    <t>UTP36</t>
  </si>
  <si>
    <t>UTP37</t>
  </si>
  <si>
    <t>UTP38</t>
  </si>
  <si>
    <t>UTP39</t>
  </si>
  <si>
    <t>UTP40</t>
  </si>
  <si>
    <t>UTP41</t>
  </si>
  <si>
    <t>UTP42</t>
  </si>
  <si>
    <t>UTP43</t>
  </si>
  <si>
    <t>UTP44</t>
  </si>
  <si>
    <t>UTP45</t>
  </si>
  <si>
    <t>UTP46</t>
  </si>
  <si>
    <t>UTP47</t>
  </si>
  <si>
    <t>UTP48</t>
  </si>
  <si>
    <t>UTP49</t>
  </si>
  <si>
    <t>UTP50</t>
  </si>
  <si>
    <t>UTP51</t>
  </si>
  <si>
    <t>UTP52</t>
  </si>
  <si>
    <t>UTP53</t>
  </si>
  <si>
    <t>UTP54</t>
  </si>
  <si>
    <t>UTP55</t>
  </si>
  <si>
    <t>UTP56</t>
  </si>
  <si>
    <t>UTP57</t>
  </si>
  <si>
    <t>UTP58</t>
  </si>
  <si>
    <t>UTP59</t>
  </si>
  <si>
    <t>UTP60</t>
  </si>
  <si>
    <t>UTP61</t>
  </si>
  <si>
    <t>UTP62</t>
  </si>
  <si>
    <t>Triagem Coletor I  AGO/13</t>
  </si>
  <si>
    <t xml:space="preserve">I </t>
  </si>
  <si>
    <t>B</t>
  </si>
  <si>
    <t>I+T+P</t>
  </si>
  <si>
    <t>P+D+I</t>
  </si>
  <si>
    <t>T+P+I</t>
  </si>
  <si>
    <t xml:space="preserve">I+T </t>
  </si>
  <si>
    <t>Triagem Coletor I - NOV/13</t>
  </si>
  <si>
    <t>Triagem Coletor I -DEZ/13</t>
  </si>
  <si>
    <t>IT</t>
  </si>
  <si>
    <t>IP</t>
  </si>
  <si>
    <t>TD</t>
  </si>
  <si>
    <t>ITD</t>
  </si>
  <si>
    <t>TI</t>
  </si>
  <si>
    <t>ITP</t>
  </si>
  <si>
    <t>TPI</t>
  </si>
  <si>
    <t>PT</t>
  </si>
  <si>
    <t>TIP</t>
  </si>
  <si>
    <t>Triagem Coletor I -JAN/14</t>
  </si>
  <si>
    <t>D+I</t>
  </si>
  <si>
    <t>Triagem Coletor I -FEV/13</t>
  </si>
  <si>
    <t>DI</t>
  </si>
  <si>
    <t xml:space="preserve">D </t>
  </si>
  <si>
    <t>DT</t>
  </si>
  <si>
    <t>Triagem Coletor I -MAR/13</t>
  </si>
  <si>
    <t>DIM</t>
  </si>
  <si>
    <t>DM</t>
  </si>
  <si>
    <t>DTI</t>
  </si>
  <si>
    <t>Triagem Coletor I -ABRIL/13</t>
  </si>
  <si>
    <t>Triagem Coletor I -FEV/14</t>
  </si>
  <si>
    <t>Triagem Coletor I -MAR/14</t>
  </si>
  <si>
    <t>Restos</t>
  </si>
  <si>
    <t>UT - P47</t>
  </si>
  <si>
    <t>n SABEMOS QUAL ut - p47 É O CERTO?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</si>
</sst>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4" fillId="0" borderId="0" xfId="1" applyAlignment="1">
      <alignment horizontal="center"/>
    </xf>
    <xf numFmtId="43" fontId="0" fillId="0" borderId="0" xfId="0" applyNumberFormat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6" fillId="0" borderId="0" xfId="0" applyFont="1"/>
    <xf numFmtId="0" fontId="7" fillId="0" borderId="0" xfId="1" applyFont="1" applyAlignment="1">
      <alignment horizontal="center"/>
    </xf>
    <xf numFmtId="43" fontId="7" fillId="0" borderId="0" xfId="0" applyNumberFormat="1" applyFont="1" applyAlignment="1">
      <alignment horizontal="right"/>
    </xf>
    <xf numFmtId="43" fontId="7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5" fillId="0" borderId="0" xfId="0" applyNumberFormat="1" applyFont="1"/>
    <xf numFmtId="2" fontId="4" fillId="0" borderId="0" xfId="1" applyNumberFormat="1" applyAlignment="1">
      <alignment horizontal="center"/>
    </xf>
    <xf numFmtId="2" fontId="7" fillId="0" borderId="0" xfId="1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2" fontId="4" fillId="0" borderId="0" xfId="1" applyNumberFormat="1" applyFill="1" applyAlignment="1">
      <alignment horizontal="center"/>
    </xf>
    <xf numFmtId="2" fontId="0" fillId="0" borderId="0" xfId="0" applyNumberFormat="1" applyFont="1" applyAlignment="1">
      <alignment horizontal="right"/>
    </xf>
    <xf numFmtId="2" fontId="6" fillId="0" borderId="0" xfId="1" applyNumberFormat="1" applyFont="1" applyAlignment="1">
      <alignment horizontal="center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1" applyNumberFormat="1" applyFont="1" applyFill="1" applyAlignment="1">
      <alignment horizontal="center"/>
    </xf>
    <xf numFmtId="2" fontId="5" fillId="0" borderId="0" xfId="0" applyNumberFormat="1" applyFont="1" applyAlignment="1">
      <alignment horizontal="right"/>
    </xf>
    <xf numFmtId="2" fontId="2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5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I7" sqref="I7"/>
    </sheetView>
  </sheetViews>
  <sheetFormatPr defaultRowHeight="15"/>
  <cols>
    <col min="1" max="1" width="16.7109375" style="24" bestFit="1" customWidth="1"/>
    <col min="2" max="2" width="10.5703125" style="24" bestFit="1" customWidth="1"/>
    <col min="3" max="3" width="15.140625" style="24" bestFit="1" customWidth="1"/>
    <col min="4" max="4" width="20" style="24" bestFit="1" customWidth="1"/>
    <col min="5" max="5" width="10.140625" style="24" customWidth="1"/>
    <col min="6" max="6" width="12.28515625" bestFit="1" customWidth="1"/>
    <col min="7" max="7" width="10.140625" customWidth="1"/>
  </cols>
  <sheetData>
    <row r="1" spans="1:7">
      <c r="A1" s="24" t="s">
        <v>0</v>
      </c>
      <c r="C1" s="24" t="s">
        <v>1</v>
      </c>
    </row>
    <row r="2" spans="1:7">
      <c r="G2" s="6" t="s">
        <v>208</v>
      </c>
    </row>
    <row r="3" spans="1:7">
      <c r="A3" s="24" t="s">
        <v>68</v>
      </c>
      <c r="B3" s="24" t="s">
        <v>2</v>
      </c>
      <c r="C3" s="24" t="s">
        <v>3</v>
      </c>
      <c r="D3" s="24" t="s">
        <v>4</v>
      </c>
      <c r="E3" s="24" t="s">
        <v>208</v>
      </c>
      <c r="F3" s="18" t="s">
        <v>5</v>
      </c>
      <c r="G3" t="s">
        <v>71</v>
      </c>
    </row>
    <row r="4" spans="1:7">
      <c r="A4" s="27" t="s">
        <v>6</v>
      </c>
      <c r="B4" s="24">
        <f>SUM(C4+D4+E4)</f>
        <v>0.53</v>
      </c>
      <c r="C4" s="25">
        <v>0.3</v>
      </c>
      <c r="D4" s="25">
        <v>0.03</v>
      </c>
      <c r="E4" s="24">
        <v>0.2</v>
      </c>
      <c r="F4" t="s">
        <v>74</v>
      </c>
      <c r="G4" t="s">
        <v>72</v>
      </c>
    </row>
    <row r="5" spans="1:7">
      <c r="A5" s="27" t="s">
        <v>7</v>
      </c>
      <c r="B5" s="24">
        <f t="shared" ref="B5:B65" si="0">SUM(C5+D5+E5)</f>
        <v>1.22</v>
      </c>
      <c r="C5" s="25">
        <v>0.28000000000000003</v>
      </c>
      <c r="D5" s="25">
        <v>0.1</v>
      </c>
      <c r="E5" s="24">
        <v>0.84</v>
      </c>
      <c r="F5" t="s">
        <v>75</v>
      </c>
      <c r="G5" t="s">
        <v>73</v>
      </c>
    </row>
    <row r="6" spans="1:7">
      <c r="A6" s="27" t="s">
        <v>8</v>
      </c>
      <c r="B6" s="24">
        <f t="shared" si="0"/>
        <v>3.1</v>
      </c>
      <c r="C6" s="25">
        <v>2.1800000000000002</v>
      </c>
      <c r="D6" s="25">
        <v>0.92</v>
      </c>
      <c r="G6" t="s">
        <v>77</v>
      </c>
    </row>
    <row r="7" spans="1:7">
      <c r="A7" s="27" t="s">
        <v>9</v>
      </c>
      <c r="B7" s="24">
        <f t="shared" si="0"/>
        <v>6.5699999999999994</v>
      </c>
      <c r="C7" s="25">
        <v>6.55</v>
      </c>
      <c r="D7" s="25">
        <v>0.02</v>
      </c>
      <c r="G7" t="s">
        <v>81</v>
      </c>
    </row>
    <row r="8" spans="1:7">
      <c r="A8" s="27" t="s">
        <v>10</v>
      </c>
      <c r="B8" s="24">
        <f t="shared" si="0"/>
        <v>5.95</v>
      </c>
      <c r="C8" s="25">
        <v>4.12</v>
      </c>
      <c r="D8" s="25">
        <v>1.51</v>
      </c>
      <c r="E8" s="24">
        <v>0.32</v>
      </c>
      <c r="F8" t="s">
        <v>75</v>
      </c>
    </row>
    <row r="9" spans="1:7">
      <c r="A9" s="27" t="s">
        <v>11</v>
      </c>
      <c r="B9" s="24">
        <f t="shared" si="0"/>
        <v>0.09</v>
      </c>
      <c r="C9" s="25">
        <v>0.06</v>
      </c>
      <c r="D9" s="25">
        <v>0.03</v>
      </c>
    </row>
    <row r="10" spans="1:7">
      <c r="A10" s="27" t="s">
        <v>12</v>
      </c>
      <c r="B10" s="24">
        <f t="shared" si="0"/>
        <v>0.13</v>
      </c>
      <c r="C10" s="25">
        <v>0.13</v>
      </c>
      <c r="D10" s="25">
        <v>0</v>
      </c>
    </row>
    <row r="11" spans="1:7">
      <c r="A11" s="27" t="s">
        <v>13</v>
      </c>
      <c r="B11" s="24">
        <f t="shared" si="0"/>
        <v>0.27</v>
      </c>
      <c r="C11" s="25">
        <v>0.12</v>
      </c>
      <c r="D11" s="25">
        <v>0</v>
      </c>
      <c r="E11" s="24">
        <v>0.15</v>
      </c>
      <c r="F11" t="s">
        <v>75</v>
      </c>
    </row>
    <row r="12" spans="1:7">
      <c r="A12" s="27" t="s">
        <v>14</v>
      </c>
      <c r="B12" s="24">
        <f>SUM(C12+E12)</f>
        <v>0.26</v>
      </c>
      <c r="C12" s="25">
        <v>0.18</v>
      </c>
      <c r="D12" s="25" t="s">
        <v>69</v>
      </c>
      <c r="E12" s="24">
        <v>0.08</v>
      </c>
      <c r="F12" t="s">
        <v>75</v>
      </c>
    </row>
    <row r="13" spans="1:7">
      <c r="A13" s="27" t="s">
        <v>15</v>
      </c>
      <c r="B13" s="24">
        <f>SUM(D13+E13)</f>
        <v>0.48</v>
      </c>
      <c r="C13" s="25" t="s">
        <v>69</v>
      </c>
      <c r="D13" s="25">
        <v>0.43</v>
      </c>
      <c r="E13" s="24">
        <v>0.05</v>
      </c>
      <c r="F13" t="s">
        <v>74</v>
      </c>
    </row>
    <row r="14" spans="1:7">
      <c r="A14" s="27" t="s">
        <v>16</v>
      </c>
      <c r="B14" s="24">
        <f t="shared" si="0"/>
        <v>0.53</v>
      </c>
      <c r="C14" s="25">
        <v>0.02</v>
      </c>
      <c r="D14" s="25">
        <v>0.51</v>
      </c>
    </row>
    <row r="15" spans="1:7">
      <c r="A15" s="27" t="s">
        <v>17</v>
      </c>
      <c r="B15" s="24">
        <f t="shared" si="0"/>
        <v>0.82000000000000006</v>
      </c>
      <c r="C15" s="25">
        <v>0.05</v>
      </c>
      <c r="D15" s="25">
        <v>0.71</v>
      </c>
      <c r="E15" s="24">
        <v>0.06</v>
      </c>
      <c r="F15" t="s">
        <v>75</v>
      </c>
    </row>
    <row r="16" spans="1:7">
      <c r="A16" s="27" t="s">
        <v>18</v>
      </c>
      <c r="B16" s="24">
        <f t="shared" si="0"/>
        <v>0.41000000000000003</v>
      </c>
      <c r="C16" s="25">
        <v>0.24</v>
      </c>
      <c r="D16" s="25">
        <v>0.08</v>
      </c>
      <c r="E16" s="24">
        <v>0.09</v>
      </c>
      <c r="F16" t="s">
        <v>75</v>
      </c>
    </row>
    <row r="17" spans="1:6">
      <c r="A17" s="27" t="s">
        <v>19</v>
      </c>
      <c r="B17" s="24">
        <f t="shared" si="0"/>
        <v>1</v>
      </c>
      <c r="C17" s="25">
        <v>0.16</v>
      </c>
      <c r="D17" s="25">
        <v>0.22</v>
      </c>
      <c r="E17" s="24">
        <v>0.62</v>
      </c>
      <c r="F17" t="s">
        <v>76</v>
      </c>
    </row>
    <row r="18" spans="1:6">
      <c r="A18" s="27" t="s">
        <v>20</v>
      </c>
      <c r="B18" s="24">
        <f t="shared" si="0"/>
        <v>1.5</v>
      </c>
      <c r="C18" s="25">
        <v>0.17</v>
      </c>
      <c r="D18" s="25">
        <v>1.33</v>
      </c>
    </row>
    <row r="19" spans="1:6">
      <c r="A19" s="27" t="s">
        <v>21</v>
      </c>
      <c r="B19" s="24">
        <f t="shared" si="0"/>
        <v>0.67</v>
      </c>
      <c r="C19" s="25">
        <v>0.54</v>
      </c>
      <c r="D19" s="25">
        <v>0.13</v>
      </c>
    </row>
    <row r="20" spans="1:6">
      <c r="A20" s="27" t="s">
        <v>22</v>
      </c>
      <c r="B20" s="24">
        <f t="shared" si="0"/>
        <v>1.02</v>
      </c>
      <c r="C20" s="25">
        <v>0.79</v>
      </c>
      <c r="D20" s="25">
        <v>0.15</v>
      </c>
      <c r="E20" s="24">
        <v>0.08</v>
      </c>
      <c r="F20" t="s">
        <v>75</v>
      </c>
    </row>
    <row r="21" spans="1:6">
      <c r="A21" s="27" t="s">
        <v>23</v>
      </c>
      <c r="B21" s="24">
        <f t="shared" si="0"/>
        <v>1.1200000000000001</v>
      </c>
      <c r="C21" s="25">
        <v>0.27</v>
      </c>
      <c r="D21" s="25">
        <v>0.85</v>
      </c>
    </row>
    <row r="22" spans="1:6">
      <c r="A22" s="27" t="s">
        <v>24</v>
      </c>
      <c r="B22" s="24">
        <f>SUM(D22+E22)</f>
        <v>0.04</v>
      </c>
      <c r="C22" s="25" t="s">
        <v>69</v>
      </c>
      <c r="D22" s="25">
        <v>0.04</v>
      </c>
    </row>
    <row r="23" spans="1:6">
      <c r="A23" s="27" t="s">
        <v>25</v>
      </c>
      <c r="B23" s="24">
        <f t="shared" si="0"/>
        <v>1.1400000000000001</v>
      </c>
      <c r="C23" s="25">
        <v>0.86</v>
      </c>
      <c r="D23" s="25">
        <v>0.28000000000000003</v>
      </c>
    </row>
    <row r="24" spans="1:6">
      <c r="A24" s="27" t="s">
        <v>26</v>
      </c>
      <c r="B24" s="24">
        <f t="shared" si="0"/>
        <v>0</v>
      </c>
      <c r="C24" s="25"/>
      <c r="D24" s="25">
        <v>0</v>
      </c>
    </row>
    <row r="25" spans="1:6">
      <c r="A25" s="27" t="s">
        <v>27</v>
      </c>
      <c r="B25" s="24">
        <f t="shared" si="0"/>
        <v>0.93</v>
      </c>
      <c r="C25" s="25">
        <v>0.85</v>
      </c>
      <c r="D25" s="25">
        <v>0.04</v>
      </c>
      <c r="E25" s="24">
        <v>0.04</v>
      </c>
      <c r="F25" t="s">
        <v>75</v>
      </c>
    </row>
    <row r="26" spans="1:6">
      <c r="A26" s="27" t="s">
        <v>28</v>
      </c>
      <c r="B26" s="24">
        <f t="shared" si="0"/>
        <v>7.95</v>
      </c>
      <c r="C26" s="25">
        <v>7.28</v>
      </c>
      <c r="D26" s="25">
        <v>0.42</v>
      </c>
      <c r="E26" s="24">
        <v>0.25</v>
      </c>
      <c r="F26" t="s">
        <v>75</v>
      </c>
    </row>
    <row r="27" spans="1:6">
      <c r="A27" s="27" t="s">
        <v>29</v>
      </c>
      <c r="B27" s="24">
        <f t="shared" si="0"/>
        <v>5.5</v>
      </c>
      <c r="C27" s="25">
        <v>5.29</v>
      </c>
      <c r="D27" s="25">
        <v>0.21</v>
      </c>
    </row>
    <row r="28" spans="1:6">
      <c r="A28" s="27" t="s">
        <v>30</v>
      </c>
      <c r="B28" s="24">
        <f>SUM(C28+E28)</f>
        <v>4.84</v>
      </c>
      <c r="C28" s="25">
        <v>3.26</v>
      </c>
      <c r="D28" s="25" t="s">
        <v>69</v>
      </c>
      <c r="E28" s="24">
        <v>1.58</v>
      </c>
      <c r="F28" t="s">
        <v>74</v>
      </c>
    </row>
    <row r="29" spans="1:6">
      <c r="A29" s="27" t="s">
        <v>31</v>
      </c>
      <c r="B29" s="24">
        <f t="shared" si="0"/>
        <v>1.05</v>
      </c>
      <c r="C29" s="25">
        <v>0.4</v>
      </c>
      <c r="D29" s="25">
        <v>0.28000000000000003</v>
      </c>
      <c r="E29" s="24">
        <v>0.37</v>
      </c>
    </row>
    <row r="30" spans="1:6">
      <c r="A30" s="27" t="s">
        <v>32</v>
      </c>
      <c r="B30" s="24">
        <f t="shared" si="0"/>
        <v>0.69</v>
      </c>
      <c r="C30" s="25">
        <v>0.35</v>
      </c>
      <c r="D30" s="25">
        <v>0.34</v>
      </c>
    </row>
    <row r="31" spans="1:6">
      <c r="A31" s="27" t="s">
        <v>33</v>
      </c>
      <c r="B31" s="24">
        <f t="shared" si="0"/>
        <v>0.26</v>
      </c>
      <c r="C31" s="25">
        <v>0.26</v>
      </c>
      <c r="D31" s="25">
        <v>0</v>
      </c>
    </row>
    <row r="32" spans="1:6">
      <c r="A32" s="27" t="s">
        <v>34</v>
      </c>
      <c r="B32" s="24">
        <f>SUM(C32+E32)</f>
        <v>0.84</v>
      </c>
      <c r="C32" s="25">
        <v>0.7</v>
      </c>
      <c r="D32" s="25" t="s">
        <v>69</v>
      </c>
      <c r="E32" s="24">
        <v>0.14000000000000001</v>
      </c>
      <c r="F32" t="s">
        <v>75</v>
      </c>
    </row>
    <row r="33" spans="1:6">
      <c r="A33" s="27" t="s">
        <v>35</v>
      </c>
      <c r="B33" s="24">
        <f t="shared" si="0"/>
        <v>1.04</v>
      </c>
      <c r="C33" s="25">
        <v>1.04</v>
      </c>
      <c r="D33" s="25">
        <v>0</v>
      </c>
    </row>
    <row r="34" spans="1:6">
      <c r="A34" s="27" t="s">
        <v>36</v>
      </c>
      <c r="B34" s="24">
        <f t="shared" si="0"/>
        <v>0.57000000000000006</v>
      </c>
      <c r="C34" s="25">
        <v>0.44</v>
      </c>
      <c r="D34" s="25">
        <v>0.11</v>
      </c>
      <c r="E34" s="24">
        <v>0.02</v>
      </c>
      <c r="F34" t="s">
        <v>78</v>
      </c>
    </row>
    <row r="35" spans="1:6">
      <c r="A35" s="27" t="s">
        <v>37</v>
      </c>
      <c r="B35" s="24">
        <f t="shared" si="0"/>
        <v>2.0099999999999998</v>
      </c>
      <c r="C35" s="25">
        <v>1.08</v>
      </c>
      <c r="D35" s="25">
        <v>0.21</v>
      </c>
      <c r="E35" s="24">
        <v>0.72</v>
      </c>
      <c r="F35" t="s">
        <v>75</v>
      </c>
    </row>
    <row r="36" spans="1:6">
      <c r="A36" s="27" t="s">
        <v>38</v>
      </c>
      <c r="B36" s="24">
        <f t="shared" si="0"/>
        <v>5.31</v>
      </c>
      <c r="C36" s="25">
        <v>4.8899999999999997</v>
      </c>
      <c r="D36" s="25">
        <v>0.41</v>
      </c>
      <c r="E36" s="24">
        <v>0.01</v>
      </c>
      <c r="F36" t="s">
        <v>75</v>
      </c>
    </row>
    <row r="37" spans="1:6">
      <c r="A37" s="27" t="s">
        <v>39</v>
      </c>
      <c r="B37" s="24">
        <f t="shared" si="0"/>
        <v>0.08</v>
      </c>
      <c r="C37" s="25">
        <v>0.05</v>
      </c>
      <c r="D37" s="25">
        <v>0.03</v>
      </c>
    </row>
    <row r="38" spans="1:6">
      <c r="A38" s="27" t="s">
        <v>40</v>
      </c>
      <c r="B38" s="24">
        <f t="shared" si="0"/>
        <v>2.04</v>
      </c>
      <c r="C38" s="25">
        <v>1.94</v>
      </c>
      <c r="D38" s="25">
        <v>0.1</v>
      </c>
    </row>
    <row r="39" spans="1:6">
      <c r="A39" s="27" t="s">
        <v>41</v>
      </c>
      <c r="B39" s="24">
        <f t="shared" si="0"/>
        <v>0.23</v>
      </c>
      <c r="C39" s="25">
        <v>0.23</v>
      </c>
      <c r="D39" s="25">
        <v>0</v>
      </c>
    </row>
    <row r="40" spans="1:6">
      <c r="A40" s="27" t="s">
        <v>42</v>
      </c>
      <c r="B40" s="24">
        <f>SUM(C40+E40)</f>
        <v>0.21000000000000002</v>
      </c>
      <c r="C40" s="25">
        <v>0.16</v>
      </c>
      <c r="D40" s="25" t="s">
        <v>69</v>
      </c>
      <c r="E40" s="24">
        <v>0.05</v>
      </c>
      <c r="F40" t="s">
        <v>74</v>
      </c>
    </row>
    <row r="41" spans="1:6">
      <c r="A41" s="27" t="s">
        <v>43</v>
      </c>
      <c r="B41" s="24">
        <f t="shared" si="0"/>
        <v>0.8899999999999999</v>
      </c>
      <c r="C41" s="25">
        <v>0.56999999999999995</v>
      </c>
      <c r="D41" s="25">
        <v>0.26</v>
      </c>
      <c r="E41" s="24">
        <v>0.06</v>
      </c>
      <c r="F41" t="s">
        <v>79</v>
      </c>
    </row>
    <row r="42" spans="1:6">
      <c r="A42" s="27" t="s">
        <v>44</v>
      </c>
      <c r="B42" s="24">
        <f t="shared" si="0"/>
        <v>0.41</v>
      </c>
      <c r="C42" s="25"/>
      <c r="D42" s="25"/>
      <c r="E42" s="24">
        <v>0.41</v>
      </c>
      <c r="F42" t="s">
        <v>74</v>
      </c>
    </row>
    <row r="43" spans="1:6">
      <c r="A43" s="27" t="s">
        <v>45</v>
      </c>
      <c r="B43" s="24">
        <f t="shared" si="0"/>
        <v>2.81</v>
      </c>
      <c r="C43" s="25">
        <v>2.19</v>
      </c>
      <c r="D43" s="25">
        <v>0.21</v>
      </c>
      <c r="E43" s="24">
        <v>0.41</v>
      </c>
      <c r="F43" t="s">
        <v>74</v>
      </c>
    </row>
    <row r="44" spans="1:6">
      <c r="A44" s="27" t="s">
        <v>46</v>
      </c>
      <c r="B44" s="24">
        <f t="shared" si="0"/>
        <v>53.27</v>
      </c>
      <c r="C44" s="25">
        <v>51.13</v>
      </c>
      <c r="D44" s="25">
        <v>2.14</v>
      </c>
    </row>
    <row r="45" spans="1:6">
      <c r="A45" s="27" t="s">
        <v>47</v>
      </c>
      <c r="B45" s="24">
        <f t="shared" si="0"/>
        <v>1.78</v>
      </c>
      <c r="C45" s="25">
        <v>1.46</v>
      </c>
      <c r="D45" s="25">
        <v>0.32</v>
      </c>
    </row>
    <row r="46" spans="1:6">
      <c r="A46" s="27" t="s">
        <v>48</v>
      </c>
      <c r="B46" s="24">
        <f t="shared" si="0"/>
        <v>0.25</v>
      </c>
      <c r="C46" s="25">
        <v>0.12</v>
      </c>
      <c r="D46" s="25">
        <v>0.13</v>
      </c>
    </row>
    <row r="47" spans="1:6">
      <c r="A47" s="27" t="s">
        <v>49</v>
      </c>
      <c r="B47" s="24">
        <f t="shared" si="0"/>
        <v>1.98</v>
      </c>
      <c r="C47" s="25">
        <v>1.83</v>
      </c>
      <c r="D47" s="25">
        <v>0.15</v>
      </c>
    </row>
    <row r="48" spans="1:6">
      <c r="A48" s="27" t="s">
        <v>50</v>
      </c>
      <c r="B48" s="24">
        <f t="shared" si="0"/>
        <v>0.57000000000000006</v>
      </c>
      <c r="C48" s="25">
        <v>0.51</v>
      </c>
      <c r="D48" s="25">
        <v>0.06</v>
      </c>
    </row>
    <row r="49" spans="1:6">
      <c r="A49" s="27" t="s">
        <v>51</v>
      </c>
      <c r="B49" s="24">
        <f t="shared" si="0"/>
        <v>1.2</v>
      </c>
      <c r="C49" s="25">
        <v>0.79</v>
      </c>
      <c r="D49" s="25">
        <v>0.1</v>
      </c>
      <c r="E49" s="24">
        <v>0.31</v>
      </c>
      <c r="F49" t="s">
        <v>75</v>
      </c>
    </row>
    <row r="50" spans="1:6">
      <c r="A50" s="27" t="s">
        <v>52</v>
      </c>
      <c r="B50" s="24">
        <f>SUM(C50+E50)</f>
        <v>0.44999999999999996</v>
      </c>
      <c r="C50" s="25">
        <v>0.3</v>
      </c>
      <c r="D50" s="25" t="s">
        <v>69</v>
      </c>
      <c r="E50" s="24">
        <v>0.15</v>
      </c>
    </row>
    <row r="51" spans="1:6">
      <c r="A51" s="27" t="s">
        <v>53</v>
      </c>
      <c r="B51" s="24">
        <f t="shared" si="0"/>
        <v>1.4700000000000002</v>
      </c>
      <c r="C51" s="25">
        <v>0.92</v>
      </c>
      <c r="D51" s="25">
        <v>0.43</v>
      </c>
      <c r="E51" s="24">
        <v>0.12</v>
      </c>
      <c r="F51" t="s">
        <v>75</v>
      </c>
    </row>
    <row r="52" spans="1:6">
      <c r="A52" s="27" t="s">
        <v>54</v>
      </c>
      <c r="B52" s="24">
        <f t="shared" si="0"/>
        <v>0.37</v>
      </c>
      <c r="C52" s="25">
        <v>0.37</v>
      </c>
      <c r="D52" s="25">
        <v>0</v>
      </c>
    </row>
    <row r="53" spans="1:6">
      <c r="A53" s="27" t="s">
        <v>55</v>
      </c>
      <c r="B53" s="24">
        <f t="shared" si="0"/>
        <v>0.97</v>
      </c>
      <c r="C53" s="25">
        <v>0.11</v>
      </c>
      <c r="D53" s="25">
        <v>0.86</v>
      </c>
    </row>
    <row r="54" spans="1:6">
      <c r="A54" s="27" t="s">
        <v>56</v>
      </c>
      <c r="B54" s="24">
        <f t="shared" si="0"/>
        <v>1.66</v>
      </c>
      <c r="C54" s="25">
        <v>0.95</v>
      </c>
      <c r="D54" s="25">
        <v>0.66</v>
      </c>
      <c r="E54" s="24">
        <v>0.05</v>
      </c>
      <c r="F54" t="s">
        <v>75</v>
      </c>
    </row>
    <row r="55" spans="1:6">
      <c r="A55" s="27" t="s">
        <v>57</v>
      </c>
      <c r="B55" s="24">
        <f t="shared" si="0"/>
        <v>9.27</v>
      </c>
      <c r="C55" s="25">
        <v>3.32</v>
      </c>
      <c r="D55" s="25">
        <v>0</v>
      </c>
      <c r="E55" s="24">
        <v>5.95</v>
      </c>
      <c r="F55" t="s">
        <v>74</v>
      </c>
    </row>
    <row r="56" spans="1:6">
      <c r="A56" s="27" t="s">
        <v>58</v>
      </c>
      <c r="B56" s="24">
        <f t="shared" si="0"/>
        <v>2.41</v>
      </c>
      <c r="C56" s="25">
        <v>1.95</v>
      </c>
      <c r="D56" s="25">
        <v>0.23</v>
      </c>
      <c r="E56" s="24">
        <v>0.23</v>
      </c>
      <c r="F56" t="s">
        <v>80</v>
      </c>
    </row>
    <row r="57" spans="1:6">
      <c r="A57" s="27" t="s">
        <v>59</v>
      </c>
      <c r="B57" s="24">
        <f t="shared" si="0"/>
        <v>0.222</v>
      </c>
      <c r="C57" s="25">
        <v>0.222</v>
      </c>
      <c r="D57" s="25"/>
    </row>
    <row r="58" spans="1:6">
      <c r="A58" s="27" t="s">
        <v>60</v>
      </c>
      <c r="B58" s="24">
        <f t="shared" si="0"/>
        <v>0</v>
      </c>
      <c r="C58" s="25"/>
      <c r="D58" s="25"/>
    </row>
    <row r="59" spans="1:6">
      <c r="A59" s="27" t="s">
        <v>61</v>
      </c>
      <c r="B59" s="24">
        <f t="shared" si="0"/>
        <v>0.96</v>
      </c>
      <c r="C59" s="25">
        <v>0.52</v>
      </c>
      <c r="D59" s="25">
        <v>0.22</v>
      </c>
      <c r="E59" s="24">
        <v>0.22</v>
      </c>
    </row>
    <row r="60" spans="1:6">
      <c r="A60" s="27" t="s">
        <v>62</v>
      </c>
      <c r="B60" s="24">
        <f>SUM(C60)</f>
        <v>0.21</v>
      </c>
      <c r="C60" s="25">
        <v>0.21</v>
      </c>
      <c r="D60" s="25">
        <v>0</v>
      </c>
      <c r="E60" s="24" t="s">
        <v>70</v>
      </c>
    </row>
    <row r="61" spans="1:6">
      <c r="A61" s="27" t="s">
        <v>63</v>
      </c>
      <c r="B61" s="24">
        <f>SUM(C61)</f>
        <v>0.42</v>
      </c>
      <c r="C61" s="25">
        <v>0.42</v>
      </c>
      <c r="D61" s="25">
        <v>0</v>
      </c>
      <c r="E61" s="24" t="s">
        <v>70</v>
      </c>
    </row>
    <row r="62" spans="1:6">
      <c r="A62" s="27" t="s">
        <v>64</v>
      </c>
      <c r="B62" s="24">
        <f t="shared" si="0"/>
        <v>3.12</v>
      </c>
      <c r="C62" s="25">
        <v>2.7</v>
      </c>
      <c r="D62" s="25">
        <v>0.21</v>
      </c>
      <c r="E62" s="24">
        <v>0.21</v>
      </c>
      <c r="F62" t="s">
        <v>78</v>
      </c>
    </row>
    <row r="63" spans="1:6">
      <c r="A63" s="27" t="s">
        <v>65</v>
      </c>
      <c r="B63" s="24">
        <f t="shared" si="0"/>
        <v>0.94</v>
      </c>
      <c r="C63" s="25">
        <v>0.34</v>
      </c>
      <c r="D63" s="25">
        <v>0.3</v>
      </c>
      <c r="E63" s="24">
        <v>0.3</v>
      </c>
    </row>
    <row r="64" spans="1:6">
      <c r="A64" s="27" t="s">
        <v>66</v>
      </c>
      <c r="B64" s="24">
        <f t="shared" si="0"/>
        <v>1.18</v>
      </c>
      <c r="C64" s="25">
        <v>0.74</v>
      </c>
      <c r="D64" s="25">
        <v>0.22</v>
      </c>
      <c r="E64" s="24">
        <v>0.22</v>
      </c>
    </row>
    <row r="65" spans="1:6">
      <c r="A65" s="27" t="s">
        <v>67</v>
      </c>
      <c r="B65" s="24">
        <f t="shared" si="0"/>
        <v>10.311999999999999</v>
      </c>
      <c r="C65" s="25">
        <v>1.8939999999999999</v>
      </c>
      <c r="D65" s="25">
        <v>4.2089999999999996</v>
      </c>
      <c r="E65" s="24">
        <v>4.2089999999999996</v>
      </c>
      <c r="F65" t="s">
        <v>78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" workbookViewId="0">
      <selection activeCell="K34" sqref="K34"/>
    </sheetView>
  </sheetViews>
  <sheetFormatPr defaultRowHeight="15"/>
  <cols>
    <col min="1" max="5" width="9.140625" style="24"/>
  </cols>
  <sheetData>
    <row r="1" spans="1:7">
      <c r="A1" s="23" t="s">
        <v>185</v>
      </c>
      <c r="B1" s="23"/>
      <c r="C1" s="23"/>
      <c r="E1" s="25"/>
      <c r="F1" s="4"/>
      <c r="G1" t="s">
        <v>71</v>
      </c>
    </row>
    <row r="2" spans="1:7">
      <c r="E2" s="25"/>
      <c r="F2" s="4"/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26" t="s">
        <v>208</v>
      </c>
      <c r="F3" s="44" t="s">
        <v>5</v>
      </c>
      <c r="G3" t="s">
        <v>73</v>
      </c>
    </row>
    <row r="4" spans="1:7">
      <c r="A4" s="27" t="s">
        <v>6</v>
      </c>
      <c r="B4" s="24">
        <f>SUM(C4:E4)</f>
        <v>6.1800000000000006</v>
      </c>
      <c r="C4" s="25">
        <v>0.03</v>
      </c>
      <c r="D4" s="25">
        <v>6.11</v>
      </c>
      <c r="E4" s="25">
        <v>0.04</v>
      </c>
      <c r="F4" s="4" t="s">
        <v>186</v>
      </c>
      <c r="G4" t="s">
        <v>77</v>
      </c>
    </row>
    <row r="5" spans="1:7">
      <c r="A5" s="27" t="s">
        <v>7</v>
      </c>
      <c r="B5" s="24">
        <f t="shared" ref="B5:B66" si="0">SUM(C5:E5)</f>
        <v>0.65999999999999992</v>
      </c>
      <c r="C5" s="25">
        <v>7.0000000000000007E-2</v>
      </c>
      <c r="D5" s="25">
        <v>0.59</v>
      </c>
      <c r="E5" s="25" t="s">
        <v>69</v>
      </c>
      <c r="F5" s="4" t="s">
        <v>178</v>
      </c>
      <c r="G5" t="s">
        <v>81</v>
      </c>
    </row>
    <row r="6" spans="1:7">
      <c r="A6" s="27" t="s">
        <v>8</v>
      </c>
      <c r="B6" s="24">
        <f t="shared" si="0"/>
        <v>2.44</v>
      </c>
      <c r="C6" s="25">
        <v>2.41</v>
      </c>
      <c r="D6" s="25">
        <v>0.03</v>
      </c>
      <c r="E6" s="25" t="s">
        <v>69</v>
      </c>
      <c r="F6" s="5" t="s">
        <v>78</v>
      </c>
      <c r="G6" t="s">
        <v>82</v>
      </c>
    </row>
    <row r="7" spans="1:7">
      <c r="A7" s="27" t="s">
        <v>9</v>
      </c>
      <c r="B7" s="24">
        <f t="shared" si="0"/>
        <v>5.9399999999999995</v>
      </c>
      <c r="C7" s="25">
        <v>5.47</v>
      </c>
      <c r="D7" s="25">
        <v>0.47</v>
      </c>
      <c r="E7" s="25" t="s">
        <v>69</v>
      </c>
      <c r="F7" s="4" t="s">
        <v>78</v>
      </c>
      <c r="G7" t="s">
        <v>105</v>
      </c>
    </row>
    <row r="8" spans="1:7">
      <c r="A8" s="27" t="s">
        <v>10</v>
      </c>
      <c r="B8" s="24">
        <f t="shared" si="0"/>
        <v>7.74</v>
      </c>
      <c r="C8" s="25">
        <v>7.74</v>
      </c>
      <c r="D8" s="25" t="s">
        <v>69</v>
      </c>
      <c r="E8" s="25" t="s">
        <v>69</v>
      </c>
      <c r="F8" s="4" t="s">
        <v>187</v>
      </c>
    </row>
    <row r="9" spans="1:7">
      <c r="A9" s="27" t="s">
        <v>11</v>
      </c>
      <c r="B9" s="24">
        <f t="shared" si="0"/>
        <v>0.14000000000000001</v>
      </c>
      <c r="C9" s="25" t="s">
        <v>69</v>
      </c>
      <c r="D9" s="25">
        <v>0.14000000000000001</v>
      </c>
      <c r="E9" s="25" t="s">
        <v>69</v>
      </c>
      <c r="F9" s="4" t="s">
        <v>186</v>
      </c>
    </row>
    <row r="10" spans="1:7">
      <c r="A10" s="27" t="s">
        <v>12</v>
      </c>
      <c r="B10" s="24">
        <f t="shared" si="0"/>
        <v>1.08</v>
      </c>
      <c r="C10" s="25">
        <v>1.08</v>
      </c>
      <c r="D10" s="25">
        <v>0</v>
      </c>
      <c r="E10" s="25">
        <v>0</v>
      </c>
      <c r="F10" s="4">
        <v>0</v>
      </c>
    </row>
    <row r="11" spans="1:7">
      <c r="A11" s="27" t="s">
        <v>13</v>
      </c>
      <c r="B11" s="24">
        <f t="shared" si="0"/>
        <v>0.09</v>
      </c>
      <c r="C11" s="25">
        <v>0.05</v>
      </c>
      <c r="D11" s="25">
        <v>0</v>
      </c>
      <c r="E11" s="25">
        <v>0.04</v>
      </c>
      <c r="F11" s="4" t="s">
        <v>188</v>
      </c>
    </row>
    <row r="12" spans="1:7">
      <c r="A12" s="27" t="s">
        <v>14</v>
      </c>
      <c r="B12" s="24">
        <f t="shared" si="0"/>
        <v>0.16</v>
      </c>
      <c r="C12" s="25" t="s">
        <v>69</v>
      </c>
      <c r="D12" s="25">
        <v>0.13</v>
      </c>
      <c r="E12" s="25">
        <v>0.03</v>
      </c>
      <c r="F12" s="4" t="s">
        <v>186</v>
      </c>
    </row>
    <row r="13" spans="1:7">
      <c r="A13" s="27" t="s">
        <v>15</v>
      </c>
      <c r="B13" s="24">
        <f t="shared" si="0"/>
        <v>0.16</v>
      </c>
      <c r="C13" s="25">
        <v>7.0000000000000007E-2</v>
      </c>
      <c r="D13" s="25" t="s">
        <v>69</v>
      </c>
      <c r="E13" s="25">
        <v>0.09</v>
      </c>
      <c r="F13" s="4" t="s">
        <v>189</v>
      </c>
    </row>
    <row r="14" spans="1:7">
      <c r="A14" s="27" t="s">
        <v>16</v>
      </c>
      <c r="B14" s="24">
        <f t="shared" si="0"/>
        <v>0.86</v>
      </c>
      <c r="C14" s="25" t="s">
        <v>69</v>
      </c>
      <c r="D14" s="25">
        <v>0.86</v>
      </c>
      <c r="E14" s="25" t="s">
        <v>69</v>
      </c>
      <c r="F14" s="4" t="s">
        <v>78</v>
      </c>
    </row>
    <row r="15" spans="1:7">
      <c r="A15" s="27" t="s">
        <v>17</v>
      </c>
      <c r="B15" s="24">
        <f t="shared" si="0"/>
        <v>1.77</v>
      </c>
      <c r="C15" s="25">
        <v>0.04</v>
      </c>
      <c r="D15" s="25">
        <v>1.73</v>
      </c>
      <c r="E15" s="25">
        <v>0</v>
      </c>
      <c r="F15" s="4">
        <v>0</v>
      </c>
    </row>
    <row r="16" spans="1:7">
      <c r="A16" s="27" t="s">
        <v>18</v>
      </c>
      <c r="B16" s="24">
        <f t="shared" si="0"/>
        <v>0.27</v>
      </c>
      <c r="C16" s="25" t="s">
        <v>69</v>
      </c>
      <c r="D16" s="25">
        <v>0.27</v>
      </c>
      <c r="E16" s="25" t="s">
        <v>69</v>
      </c>
      <c r="F16" s="4" t="s">
        <v>78</v>
      </c>
    </row>
    <row r="17" spans="1:7">
      <c r="A17" s="27" t="s">
        <v>19</v>
      </c>
      <c r="B17" s="24">
        <f t="shared" si="0"/>
        <v>0.45</v>
      </c>
      <c r="C17" s="25" t="s">
        <v>69</v>
      </c>
      <c r="D17" s="25">
        <v>0.38</v>
      </c>
      <c r="E17" s="25">
        <v>7.0000000000000007E-2</v>
      </c>
      <c r="F17" s="4" t="s">
        <v>187</v>
      </c>
    </row>
    <row r="18" spans="1:7">
      <c r="A18" s="28" t="s">
        <v>20</v>
      </c>
      <c r="B18" s="24">
        <f t="shared" si="0"/>
        <v>0.09</v>
      </c>
      <c r="C18" s="29">
        <v>0.03</v>
      </c>
      <c r="D18" s="29">
        <v>0.06</v>
      </c>
      <c r="E18" s="29" t="s">
        <v>69</v>
      </c>
      <c r="F18" s="11"/>
      <c r="G18" s="12"/>
    </row>
    <row r="19" spans="1:7">
      <c r="A19" s="27" t="s">
        <v>21</v>
      </c>
      <c r="B19" s="24">
        <f t="shared" si="0"/>
        <v>0</v>
      </c>
      <c r="C19" s="25" t="s">
        <v>69</v>
      </c>
      <c r="D19" s="25">
        <v>0</v>
      </c>
      <c r="E19" s="25" t="s">
        <v>69</v>
      </c>
      <c r="F19" s="4" t="s">
        <v>78</v>
      </c>
    </row>
    <row r="20" spans="1:7">
      <c r="A20" s="27" t="s">
        <v>22</v>
      </c>
      <c r="B20" s="24">
        <f t="shared" si="0"/>
        <v>0</v>
      </c>
      <c r="C20" s="25" t="s">
        <v>69</v>
      </c>
      <c r="D20" s="25" t="s">
        <v>69</v>
      </c>
      <c r="E20" s="25" t="s">
        <v>69</v>
      </c>
      <c r="F20" s="4" t="s">
        <v>190</v>
      </c>
    </row>
    <row r="21" spans="1:7">
      <c r="A21" s="27" t="s">
        <v>23</v>
      </c>
      <c r="B21" s="24">
        <f t="shared" si="0"/>
        <v>0.19</v>
      </c>
      <c r="C21" s="25" t="s">
        <v>69</v>
      </c>
      <c r="D21" s="25">
        <v>7.0000000000000007E-2</v>
      </c>
      <c r="E21" s="25">
        <v>0.12</v>
      </c>
      <c r="F21" s="4" t="s">
        <v>78</v>
      </c>
    </row>
    <row r="22" spans="1:7">
      <c r="A22" s="27" t="s">
        <v>24</v>
      </c>
      <c r="B22" s="24">
        <f t="shared" si="0"/>
        <v>0</v>
      </c>
      <c r="C22" s="25" t="s">
        <v>69</v>
      </c>
      <c r="D22" s="25">
        <v>0</v>
      </c>
      <c r="E22" s="25">
        <v>0</v>
      </c>
      <c r="F22" s="4"/>
    </row>
    <row r="23" spans="1:7">
      <c r="A23" s="27" t="s">
        <v>25</v>
      </c>
      <c r="B23" s="24">
        <f t="shared" si="0"/>
        <v>0</v>
      </c>
      <c r="C23" s="25" t="s">
        <v>69</v>
      </c>
      <c r="D23" s="25">
        <v>0</v>
      </c>
      <c r="E23" s="25" t="s">
        <v>69</v>
      </c>
      <c r="F23" s="4"/>
    </row>
    <row r="24" spans="1:7">
      <c r="A24" s="27" t="s">
        <v>26</v>
      </c>
      <c r="B24" s="24">
        <f t="shared" si="0"/>
        <v>0</v>
      </c>
      <c r="C24" s="25" t="s">
        <v>69</v>
      </c>
      <c r="D24" s="25">
        <v>0</v>
      </c>
      <c r="E24" s="25" t="s">
        <v>69</v>
      </c>
      <c r="F24" s="4" t="s">
        <v>88</v>
      </c>
    </row>
    <row r="25" spans="1:7">
      <c r="A25" s="27" t="s">
        <v>27</v>
      </c>
      <c r="B25" s="24">
        <f t="shared" si="0"/>
        <v>0</v>
      </c>
      <c r="C25" s="25" t="s">
        <v>69</v>
      </c>
      <c r="D25" s="25" t="s">
        <v>69</v>
      </c>
      <c r="E25" s="25" t="s">
        <v>69</v>
      </c>
      <c r="F25" s="4" t="s">
        <v>88</v>
      </c>
    </row>
    <row r="26" spans="1:7">
      <c r="A26" s="27" t="s">
        <v>28</v>
      </c>
      <c r="B26" s="24">
        <f t="shared" si="0"/>
        <v>0</v>
      </c>
      <c r="C26" s="25">
        <v>0</v>
      </c>
      <c r="D26" s="25">
        <v>0</v>
      </c>
      <c r="E26" s="25">
        <v>0</v>
      </c>
      <c r="F26" s="4"/>
    </row>
    <row r="27" spans="1:7">
      <c r="A27" s="27" t="s">
        <v>29</v>
      </c>
      <c r="B27" s="24">
        <f t="shared" si="0"/>
        <v>1.07</v>
      </c>
      <c r="C27" s="25" t="s">
        <v>69</v>
      </c>
      <c r="D27" s="25">
        <v>1.01</v>
      </c>
      <c r="E27" s="25">
        <v>0.06</v>
      </c>
      <c r="F27" s="4" t="s">
        <v>190</v>
      </c>
    </row>
    <row r="28" spans="1:7">
      <c r="A28" s="27" t="s">
        <v>30</v>
      </c>
      <c r="B28" s="24">
        <f t="shared" si="0"/>
        <v>0.3</v>
      </c>
      <c r="C28" s="25">
        <v>0.11</v>
      </c>
      <c r="D28" s="25">
        <v>0.14000000000000001</v>
      </c>
      <c r="E28" s="25">
        <v>0.05</v>
      </c>
      <c r="F28" s="4" t="s">
        <v>191</v>
      </c>
    </row>
    <row r="29" spans="1:7">
      <c r="A29" s="27" t="s">
        <v>31</v>
      </c>
      <c r="B29" s="24">
        <f t="shared" si="0"/>
        <v>0.06</v>
      </c>
      <c r="C29" s="25" t="s">
        <v>69</v>
      </c>
      <c r="D29" s="25">
        <v>0.06</v>
      </c>
      <c r="E29" s="25" t="s">
        <v>69</v>
      </c>
      <c r="F29" s="4" t="s">
        <v>186</v>
      </c>
    </row>
    <row r="30" spans="1:7">
      <c r="A30" s="27" t="s">
        <v>32</v>
      </c>
      <c r="B30" s="24">
        <f t="shared" si="0"/>
        <v>0.72000000000000008</v>
      </c>
      <c r="C30" s="25">
        <v>0.05</v>
      </c>
      <c r="D30" s="25">
        <v>0.65</v>
      </c>
      <c r="E30" s="25">
        <v>0.02</v>
      </c>
      <c r="F30" s="4" t="s">
        <v>190</v>
      </c>
    </row>
    <row r="31" spans="1:7">
      <c r="A31" s="27" t="s">
        <v>33</v>
      </c>
      <c r="B31" s="24">
        <f t="shared" si="0"/>
        <v>0</v>
      </c>
      <c r="C31" s="25">
        <v>0</v>
      </c>
      <c r="D31" s="25">
        <v>0</v>
      </c>
      <c r="E31" s="25">
        <v>0</v>
      </c>
      <c r="F31" s="4"/>
    </row>
    <row r="32" spans="1:7">
      <c r="A32" s="27" t="s">
        <v>34</v>
      </c>
      <c r="B32" s="24">
        <f t="shared" si="0"/>
        <v>0.14000000000000001</v>
      </c>
      <c r="C32" s="25">
        <v>0.14000000000000001</v>
      </c>
      <c r="D32" s="25">
        <v>0</v>
      </c>
      <c r="E32" s="25" t="s">
        <v>69</v>
      </c>
      <c r="F32" s="4" t="s">
        <v>186</v>
      </c>
    </row>
    <row r="33" spans="1:6">
      <c r="A33" s="27" t="s">
        <v>35</v>
      </c>
      <c r="B33" s="24">
        <f t="shared" si="0"/>
        <v>0.08</v>
      </c>
      <c r="C33" s="25">
        <v>0.08</v>
      </c>
      <c r="D33" s="25">
        <v>0</v>
      </c>
      <c r="E33" s="25" t="s">
        <v>69</v>
      </c>
      <c r="F33" s="4" t="s">
        <v>78</v>
      </c>
    </row>
    <row r="34" spans="1:6">
      <c r="A34" s="27" t="s">
        <v>36</v>
      </c>
      <c r="B34" s="24">
        <f t="shared" si="0"/>
        <v>0</v>
      </c>
      <c r="C34" s="25" t="s">
        <v>69</v>
      </c>
      <c r="D34" s="25" t="s">
        <v>69</v>
      </c>
      <c r="E34" s="25">
        <v>0</v>
      </c>
      <c r="F34" s="4"/>
    </row>
    <row r="35" spans="1:6">
      <c r="A35" s="27" t="s">
        <v>37</v>
      </c>
      <c r="B35" s="24">
        <f t="shared" si="0"/>
        <v>0.06</v>
      </c>
      <c r="C35" s="25">
        <v>0.04</v>
      </c>
      <c r="D35" s="25" t="s">
        <v>69</v>
      </c>
      <c r="E35" s="25">
        <v>0.02</v>
      </c>
      <c r="F35" s="4" t="s">
        <v>187</v>
      </c>
    </row>
    <row r="36" spans="1:6">
      <c r="A36" s="27" t="s">
        <v>38</v>
      </c>
      <c r="B36" s="24">
        <f t="shared" si="0"/>
        <v>4.58</v>
      </c>
      <c r="C36" s="25">
        <v>0.03</v>
      </c>
      <c r="D36" s="25">
        <v>4.55</v>
      </c>
      <c r="E36" s="25" t="s">
        <v>69</v>
      </c>
      <c r="F36" s="4"/>
    </row>
    <row r="37" spans="1:6">
      <c r="A37" s="27" t="s">
        <v>39</v>
      </c>
      <c r="B37" s="24">
        <f t="shared" si="0"/>
        <v>0.33999999999999997</v>
      </c>
      <c r="C37" s="25">
        <v>0.25</v>
      </c>
      <c r="D37" s="25">
        <v>0.09</v>
      </c>
      <c r="E37" s="25">
        <v>0</v>
      </c>
      <c r="F37" s="4"/>
    </row>
    <row r="38" spans="1:6">
      <c r="A38" s="27" t="s">
        <v>40</v>
      </c>
      <c r="B38" s="24">
        <f t="shared" si="0"/>
        <v>1.07</v>
      </c>
      <c r="C38" s="25">
        <v>0.03</v>
      </c>
      <c r="D38" s="25">
        <v>1.04</v>
      </c>
      <c r="E38" s="25" t="s">
        <v>69</v>
      </c>
      <c r="F38" s="5" t="s">
        <v>186</v>
      </c>
    </row>
    <row r="39" spans="1:6">
      <c r="A39" s="27" t="s">
        <v>41</v>
      </c>
      <c r="B39" s="24">
        <f t="shared" si="0"/>
        <v>0</v>
      </c>
      <c r="C39" s="25">
        <v>0</v>
      </c>
      <c r="D39" s="25">
        <v>0</v>
      </c>
      <c r="E39" s="25">
        <v>0</v>
      </c>
      <c r="F39" s="4"/>
    </row>
    <row r="40" spans="1:6">
      <c r="A40" s="27" t="s">
        <v>42</v>
      </c>
      <c r="B40" s="24">
        <f t="shared" si="0"/>
        <v>0</v>
      </c>
      <c r="C40" s="25" t="s">
        <v>69</v>
      </c>
      <c r="D40" s="25">
        <v>0</v>
      </c>
      <c r="E40" s="25">
        <v>0</v>
      </c>
      <c r="F40" s="4" t="s">
        <v>78</v>
      </c>
    </row>
    <row r="41" spans="1:6">
      <c r="A41" s="27" t="s">
        <v>43</v>
      </c>
      <c r="B41" s="24">
        <f t="shared" si="0"/>
        <v>0.05</v>
      </c>
      <c r="C41" s="25">
        <v>0.01</v>
      </c>
      <c r="D41" s="25">
        <v>0.04</v>
      </c>
      <c r="E41" s="25" t="s">
        <v>69</v>
      </c>
      <c r="F41" s="5"/>
    </row>
    <row r="42" spans="1:6">
      <c r="A42" s="27" t="s">
        <v>44</v>
      </c>
      <c r="B42" s="24">
        <f t="shared" si="0"/>
        <v>1.63</v>
      </c>
      <c r="C42" s="25">
        <v>1.63</v>
      </c>
      <c r="D42" s="25">
        <v>0</v>
      </c>
      <c r="E42" s="25">
        <v>0</v>
      </c>
      <c r="F42" s="4"/>
    </row>
    <row r="43" spans="1:6">
      <c r="A43" s="27" t="s">
        <v>45</v>
      </c>
      <c r="B43" s="24">
        <f t="shared" si="0"/>
        <v>3.1999999999999997</v>
      </c>
      <c r="C43" s="25" t="s">
        <v>69</v>
      </c>
      <c r="D43" s="25">
        <v>3.11</v>
      </c>
      <c r="E43" s="25">
        <v>0.09</v>
      </c>
      <c r="F43" s="4" t="s">
        <v>190</v>
      </c>
    </row>
    <row r="44" spans="1:6">
      <c r="A44" s="27" t="s">
        <v>46</v>
      </c>
      <c r="B44" s="24">
        <f t="shared" si="0"/>
        <v>0.1</v>
      </c>
      <c r="C44" s="25" t="s">
        <v>69</v>
      </c>
      <c r="D44" s="25">
        <v>0.1</v>
      </c>
      <c r="E44" s="25" t="s">
        <v>69</v>
      </c>
      <c r="F44" s="4" t="s">
        <v>186</v>
      </c>
    </row>
    <row r="45" spans="1:6">
      <c r="A45" s="27" t="s">
        <v>47</v>
      </c>
      <c r="B45" s="24">
        <f t="shared" si="0"/>
        <v>0.19</v>
      </c>
      <c r="C45" s="25" t="s">
        <v>69</v>
      </c>
      <c r="D45" s="25">
        <v>0.19</v>
      </c>
      <c r="E45" s="25" t="s">
        <v>69</v>
      </c>
      <c r="F45" s="4" t="s">
        <v>78</v>
      </c>
    </row>
    <row r="46" spans="1:6">
      <c r="A46" s="27" t="s">
        <v>48</v>
      </c>
      <c r="B46" s="24">
        <f t="shared" si="0"/>
        <v>0</v>
      </c>
      <c r="C46" s="25">
        <v>0</v>
      </c>
      <c r="D46" s="25">
        <v>0</v>
      </c>
      <c r="E46" s="25">
        <v>0</v>
      </c>
      <c r="F46" s="5"/>
    </row>
    <row r="47" spans="1:6">
      <c r="A47" s="27" t="s">
        <v>49</v>
      </c>
      <c r="B47" s="24">
        <f t="shared" si="0"/>
        <v>0.14000000000000001</v>
      </c>
      <c r="C47" s="25">
        <v>0.06</v>
      </c>
      <c r="D47" s="25">
        <v>0.08</v>
      </c>
      <c r="E47" s="25" t="s">
        <v>69</v>
      </c>
      <c r="F47" s="4" t="s">
        <v>78</v>
      </c>
    </row>
    <row r="48" spans="1:6">
      <c r="A48" s="27" t="s">
        <v>50</v>
      </c>
      <c r="B48" s="24">
        <f t="shared" si="0"/>
        <v>0.06</v>
      </c>
      <c r="C48" s="25" t="s">
        <v>69</v>
      </c>
      <c r="D48" s="25">
        <v>0</v>
      </c>
      <c r="E48" s="25">
        <v>0.06</v>
      </c>
      <c r="F48" s="4" t="s">
        <v>192</v>
      </c>
    </row>
    <row r="49" spans="1:6">
      <c r="A49" s="27" t="s">
        <v>51</v>
      </c>
      <c r="B49" s="24">
        <f t="shared" si="0"/>
        <v>0</v>
      </c>
      <c r="C49" s="25" t="s">
        <v>70</v>
      </c>
      <c r="D49" s="25" t="s">
        <v>69</v>
      </c>
      <c r="E49" s="25">
        <v>0</v>
      </c>
      <c r="F49" s="4"/>
    </row>
    <row r="50" spans="1:6">
      <c r="A50" s="27" t="s">
        <v>52</v>
      </c>
      <c r="B50" s="24">
        <f t="shared" si="0"/>
        <v>0</v>
      </c>
      <c r="C50" s="25" t="s">
        <v>69</v>
      </c>
      <c r="D50" s="25">
        <v>0</v>
      </c>
      <c r="E50" s="25" t="s">
        <v>69</v>
      </c>
      <c r="F50" s="4" t="s">
        <v>88</v>
      </c>
    </row>
    <row r="51" spans="1:6">
      <c r="A51" s="27" t="s">
        <v>53</v>
      </c>
      <c r="B51" s="24">
        <f t="shared" si="0"/>
        <v>0.72000000000000008</v>
      </c>
      <c r="C51" s="25" t="s">
        <v>69</v>
      </c>
      <c r="D51" s="25">
        <v>0.67</v>
      </c>
      <c r="E51" s="25">
        <v>0.05</v>
      </c>
      <c r="F51" s="4" t="s">
        <v>88</v>
      </c>
    </row>
    <row r="52" spans="1:6">
      <c r="A52" s="27" t="s">
        <v>54</v>
      </c>
      <c r="B52" s="24">
        <f t="shared" si="0"/>
        <v>0.44000000000000006</v>
      </c>
      <c r="C52" s="25">
        <v>0.1</v>
      </c>
      <c r="D52" s="25">
        <v>0.34</v>
      </c>
      <c r="E52" s="25" t="s">
        <v>69</v>
      </c>
      <c r="F52" s="4" t="s">
        <v>78</v>
      </c>
    </row>
    <row r="53" spans="1:6">
      <c r="A53" s="27" t="s">
        <v>55</v>
      </c>
      <c r="B53" s="24">
        <f t="shared" si="0"/>
        <v>0.03</v>
      </c>
      <c r="C53" s="25" t="s">
        <v>69</v>
      </c>
      <c r="D53" s="25">
        <v>0.03</v>
      </c>
      <c r="E53" s="25">
        <v>0</v>
      </c>
      <c r="F53" s="4"/>
    </row>
    <row r="54" spans="1:6">
      <c r="A54" s="27" t="s">
        <v>56</v>
      </c>
      <c r="B54" s="24">
        <f t="shared" si="0"/>
        <v>1.05</v>
      </c>
      <c r="C54" s="25" t="s">
        <v>69</v>
      </c>
      <c r="D54" s="25">
        <v>1.05</v>
      </c>
      <c r="E54" s="25">
        <v>0</v>
      </c>
      <c r="F54" s="4"/>
    </row>
    <row r="55" spans="1:6">
      <c r="A55" s="27" t="s">
        <v>57</v>
      </c>
      <c r="B55" s="24">
        <f t="shared" si="0"/>
        <v>0</v>
      </c>
      <c r="C55" s="25">
        <v>0</v>
      </c>
      <c r="D55" s="25" t="s">
        <v>69</v>
      </c>
      <c r="E55" s="25" t="s">
        <v>69</v>
      </c>
      <c r="F55" s="4" t="s">
        <v>193</v>
      </c>
    </row>
    <row r="56" spans="1:6">
      <c r="A56" s="27" t="s">
        <v>58</v>
      </c>
      <c r="B56" s="24">
        <f t="shared" si="0"/>
        <v>0.2</v>
      </c>
      <c r="C56" s="25" t="s">
        <v>69</v>
      </c>
      <c r="D56" s="25">
        <v>0.2</v>
      </c>
      <c r="E56" s="25">
        <v>0</v>
      </c>
      <c r="F56" s="4"/>
    </row>
    <row r="57" spans="1:6">
      <c r="A57" s="27" t="s">
        <v>59</v>
      </c>
      <c r="B57" s="24">
        <f t="shared" si="0"/>
        <v>0.43</v>
      </c>
      <c r="C57" s="25">
        <v>0.15</v>
      </c>
      <c r="D57" s="25">
        <v>0.08</v>
      </c>
      <c r="E57" s="25">
        <v>0.2</v>
      </c>
      <c r="F57" s="4" t="s">
        <v>193</v>
      </c>
    </row>
    <row r="58" spans="1:6">
      <c r="A58" s="27" t="s">
        <v>60</v>
      </c>
      <c r="B58" s="24">
        <f t="shared" si="0"/>
        <v>0</v>
      </c>
      <c r="C58" s="25">
        <v>0</v>
      </c>
      <c r="D58" s="25">
        <v>0</v>
      </c>
      <c r="E58" s="25">
        <v>0</v>
      </c>
      <c r="F58" s="4"/>
    </row>
    <row r="59" spans="1:6">
      <c r="A59" s="27" t="s">
        <v>61</v>
      </c>
      <c r="B59" s="24">
        <f t="shared" si="0"/>
        <v>0.46</v>
      </c>
      <c r="C59" s="25">
        <v>0.46</v>
      </c>
      <c r="D59" s="25">
        <v>0</v>
      </c>
      <c r="E59" s="25">
        <v>0</v>
      </c>
      <c r="F59" s="5"/>
    </row>
    <row r="60" spans="1:6">
      <c r="A60" s="27" t="s">
        <v>62</v>
      </c>
      <c r="B60" s="24">
        <f t="shared" si="0"/>
        <v>0.32</v>
      </c>
      <c r="C60" s="25" t="s">
        <v>69</v>
      </c>
      <c r="D60" s="25">
        <v>0.23</v>
      </c>
      <c r="E60" s="25">
        <v>0.09</v>
      </c>
      <c r="F60" s="4" t="s">
        <v>191</v>
      </c>
    </row>
    <row r="61" spans="1:6">
      <c r="A61" s="27" t="s">
        <v>63</v>
      </c>
      <c r="B61" s="24">
        <f t="shared" si="0"/>
        <v>3.54</v>
      </c>
      <c r="C61" s="25" t="s">
        <v>69</v>
      </c>
      <c r="D61" s="25">
        <v>3.46</v>
      </c>
      <c r="E61" s="25">
        <v>0.08</v>
      </c>
      <c r="F61" s="4" t="s">
        <v>186</v>
      </c>
    </row>
    <row r="62" spans="1:6">
      <c r="A62" s="27" t="s">
        <v>64</v>
      </c>
      <c r="B62" s="24">
        <f t="shared" si="0"/>
        <v>0.6</v>
      </c>
      <c r="C62" s="25" t="s">
        <v>69</v>
      </c>
      <c r="D62" s="25">
        <v>0.6</v>
      </c>
      <c r="E62" s="25">
        <v>0</v>
      </c>
      <c r="F62" s="4"/>
    </row>
    <row r="63" spans="1:6">
      <c r="A63" s="27" t="s">
        <v>65</v>
      </c>
      <c r="B63" s="24">
        <f t="shared" si="0"/>
        <v>0</v>
      </c>
      <c r="C63" s="25">
        <v>0</v>
      </c>
      <c r="D63" s="25">
        <v>0</v>
      </c>
      <c r="E63" s="25">
        <v>0</v>
      </c>
      <c r="F63" s="4"/>
    </row>
    <row r="64" spans="1:6">
      <c r="A64" s="27" t="s">
        <v>66</v>
      </c>
      <c r="B64" s="24">
        <f t="shared" si="0"/>
        <v>1.22</v>
      </c>
      <c r="C64" s="25" t="s">
        <v>69</v>
      </c>
      <c r="D64" s="25">
        <v>1.19</v>
      </c>
      <c r="E64" s="25">
        <v>0.03</v>
      </c>
      <c r="F64" s="4" t="s">
        <v>190</v>
      </c>
    </row>
    <row r="65" spans="1:6">
      <c r="A65" s="27" t="s">
        <v>67</v>
      </c>
      <c r="B65" s="24">
        <f t="shared" si="0"/>
        <v>14.63</v>
      </c>
      <c r="C65" s="25" t="s">
        <v>69</v>
      </c>
      <c r="D65" s="25">
        <v>13.24</v>
      </c>
      <c r="E65" s="25">
        <v>1.39</v>
      </c>
      <c r="F65" s="4" t="s">
        <v>194</v>
      </c>
    </row>
    <row r="66" spans="1:6">
      <c r="A66" s="30" t="s">
        <v>101</v>
      </c>
      <c r="B66" s="24">
        <f t="shared" si="0"/>
        <v>0</v>
      </c>
      <c r="C66" s="24">
        <v>0</v>
      </c>
      <c r="D66" s="24">
        <v>0</v>
      </c>
      <c r="E66" s="25">
        <v>0</v>
      </c>
      <c r="F66" s="4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" workbookViewId="0">
      <selection activeCell="H8" sqref="H8"/>
    </sheetView>
  </sheetViews>
  <sheetFormatPr defaultRowHeight="15"/>
  <sheetData>
    <row r="1" spans="1:7">
      <c r="A1" s="20" t="s">
        <v>195</v>
      </c>
      <c r="B1" s="20"/>
      <c r="C1" s="20"/>
      <c r="D1" s="3"/>
      <c r="E1" s="2"/>
      <c r="F1" s="4"/>
      <c r="G1" t="s">
        <v>71</v>
      </c>
    </row>
    <row r="2" spans="1:7">
      <c r="C2" s="3"/>
      <c r="D2" s="3"/>
      <c r="E2" s="2"/>
      <c r="F2" s="4"/>
      <c r="G2" t="s">
        <v>72</v>
      </c>
    </row>
    <row r="3" spans="1:7">
      <c r="A3" s="6" t="s">
        <v>68</v>
      </c>
      <c r="B3" s="6" t="s">
        <v>2</v>
      </c>
      <c r="C3" s="7" t="s">
        <v>3</v>
      </c>
      <c r="D3" s="7" t="s">
        <v>4</v>
      </c>
      <c r="E3" s="6" t="s">
        <v>208</v>
      </c>
      <c r="F3" s="19" t="s">
        <v>5</v>
      </c>
      <c r="G3" t="s">
        <v>73</v>
      </c>
    </row>
    <row r="4" spans="1:7">
      <c r="A4" s="1" t="s">
        <v>6</v>
      </c>
      <c r="B4" s="3">
        <f>SUM(C4:E4)</f>
        <v>14.01</v>
      </c>
      <c r="C4" s="2">
        <v>0.06</v>
      </c>
      <c r="D4" s="2">
        <v>13.95</v>
      </c>
      <c r="E4" s="2" t="s">
        <v>69</v>
      </c>
      <c r="F4" s="4" t="s">
        <v>90</v>
      </c>
      <c r="G4" t="s">
        <v>77</v>
      </c>
    </row>
    <row r="5" spans="1:7">
      <c r="A5" s="1" t="s">
        <v>7</v>
      </c>
      <c r="B5" s="3">
        <f t="shared" ref="B5:B66" si="0">SUM(C5:E5)</f>
        <v>0.37</v>
      </c>
      <c r="C5" s="2">
        <v>0.05</v>
      </c>
      <c r="D5" s="2">
        <v>0.32</v>
      </c>
      <c r="E5" s="2"/>
      <c r="F5" s="4"/>
      <c r="G5" t="s">
        <v>81</v>
      </c>
    </row>
    <row r="6" spans="1:7">
      <c r="A6" s="1" t="s">
        <v>8</v>
      </c>
      <c r="B6" s="3">
        <f t="shared" si="0"/>
        <v>1.93</v>
      </c>
      <c r="C6" s="2">
        <v>1.93</v>
      </c>
      <c r="D6" s="2">
        <v>0</v>
      </c>
      <c r="E6" s="2"/>
      <c r="F6" s="5"/>
      <c r="G6" t="s">
        <v>82</v>
      </c>
    </row>
    <row r="7" spans="1:7">
      <c r="A7" s="1" t="s">
        <v>9</v>
      </c>
      <c r="B7" s="3">
        <f t="shared" si="0"/>
        <v>5.91</v>
      </c>
      <c r="C7" s="2">
        <v>5.91</v>
      </c>
      <c r="D7" s="2" t="s">
        <v>69</v>
      </c>
      <c r="E7" s="2" t="s">
        <v>69</v>
      </c>
      <c r="F7" s="4" t="s">
        <v>78</v>
      </c>
      <c r="G7" t="s">
        <v>105</v>
      </c>
    </row>
    <row r="8" spans="1:7">
      <c r="A8" s="1" t="s">
        <v>10</v>
      </c>
      <c r="B8" s="3">
        <f t="shared" si="0"/>
        <v>4.96</v>
      </c>
      <c r="C8" s="2">
        <v>4.96</v>
      </c>
      <c r="D8" s="2">
        <v>0</v>
      </c>
      <c r="E8" s="2" t="s">
        <v>69</v>
      </c>
      <c r="F8" s="4" t="s">
        <v>78</v>
      </c>
    </row>
    <row r="9" spans="1:7">
      <c r="A9" s="1" t="s">
        <v>11</v>
      </c>
      <c r="B9" s="3">
        <f t="shared" si="0"/>
        <v>2.19</v>
      </c>
      <c r="C9" s="2">
        <v>1.8</v>
      </c>
      <c r="D9" s="2">
        <v>0.32</v>
      </c>
      <c r="E9" s="2">
        <v>7.0000000000000007E-2</v>
      </c>
      <c r="F9" s="4" t="s">
        <v>196</v>
      </c>
    </row>
    <row r="10" spans="1:7">
      <c r="A10" s="1" t="s">
        <v>12</v>
      </c>
      <c r="B10" s="3">
        <f t="shared" si="0"/>
        <v>1.9</v>
      </c>
      <c r="C10" s="2">
        <v>1.9</v>
      </c>
      <c r="D10" s="2">
        <v>0</v>
      </c>
      <c r="E10" s="2"/>
      <c r="F10" s="4"/>
    </row>
    <row r="11" spans="1:7">
      <c r="A11" s="1" t="s">
        <v>13</v>
      </c>
      <c r="B11" s="3">
        <f t="shared" si="0"/>
        <v>0.51</v>
      </c>
      <c r="C11" s="2">
        <v>0.2</v>
      </c>
      <c r="D11" s="2">
        <v>0.31</v>
      </c>
      <c r="E11" s="2"/>
      <c r="F11" s="4"/>
    </row>
    <row r="12" spans="1:7">
      <c r="A12" s="1" t="s">
        <v>14</v>
      </c>
      <c r="B12" s="3">
        <f t="shared" si="0"/>
        <v>0.76</v>
      </c>
      <c r="C12" s="2">
        <v>0.68</v>
      </c>
      <c r="D12" s="2">
        <v>0.08</v>
      </c>
      <c r="E12" s="2"/>
      <c r="F12" s="4"/>
    </row>
    <row r="13" spans="1:7">
      <c r="A13" s="1" t="s">
        <v>15</v>
      </c>
      <c r="B13" s="3">
        <f t="shared" si="0"/>
        <v>1.5399999999999998</v>
      </c>
      <c r="C13" s="2">
        <v>1.39</v>
      </c>
      <c r="D13" s="2">
        <v>0.15</v>
      </c>
      <c r="E13" s="2" t="s">
        <v>69</v>
      </c>
      <c r="F13" s="4" t="s">
        <v>90</v>
      </c>
    </row>
    <row r="14" spans="1:7">
      <c r="A14" s="1" t="s">
        <v>16</v>
      </c>
      <c r="B14" s="3">
        <f t="shared" si="0"/>
        <v>1.51</v>
      </c>
      <c r="C14" s="2">
        <v>0.21</v>
      </c>
      <c r="D14" s="2">
        <v>1.3</v>
      </c>
      <c r="E14" s="2"/>
      <c r="F14" s="4"/>
    </row>
    <row r="15" spans="1:7">
      <c r="A15" s="1" t="s">
        <v>17</v>
      </c>
      <c r="B15" s="3">
        <f t="shared" si="0"/>
        <v>1.1600000000000001</v>
      </c>
      <c r="C15" s="2">
        <v>0.11</v>
      </c>
      <c r="D15" s="2">
        <v>1.05</v>
      </c>
      <c r="E15" s="2"/>
      <c r="F15" s="4"/>
    </row>
    <row r="16" spans="1:7">
      <c r="A16" s="1" t="s">
        <v>18</v>
      </c>
      <c r="B16" s="3">
        <f t="shared" si="0"/>
        <v>2.35</v>
      </c>
      <c r="C16" s="2">
        <v>0.17</v>
      </c>
      <c r="D16" s="2">
        <v>2.1800000000000002</v>
      </c>
      <c r="E16" s="2"/>
      <c r="F16" s="4"/>
    </row>
    <row r="17" spans="1:7">
      <c r="A17" s="1" t="s">
        <v>19</v>
      </c>
      <c r="B17" s="3">
        <f t="shared" si="0"/>
        <v>0.91</v>
      </c>
      <c r="C17" s="2">
        <v>0.4</v>
      </c>
      <c r="D17" s="2">
        <v>0.51</v>
      </c>
      <c r="E17" s="2"/>
      <c r="F17" s="4"/>
    </row>
    <row r="18" spans="1:7">
      <c r="A18" s="9" t="s">
        <v>20</v>
      </c>
      <c r="B18" s="3">
        <f t="shared" si="0"/>
        <v>0.83</v>
      </c>
      <c r="C18" s="10">
        <v>0.41</v>
      </c>
      <c r="D18" s="10">
        <v>0.42</v>
      </c>
      <c r="E18" s="10"/>
      <c r="F18" s="11"/>
      <c r="G18" s="12"/>
    </row>
    <row r="19" spans="1:7">
      <c r="A19" s="1" t="s">
        <v>21</v>
      </c>
      <c r="B19" s="3">
        <f t="shared" si="0"/>
        <v>0.83</v>
      </c>
      <c r="C19" s="2">
        <v>0.62</v>
      </c>
      <c r="D19" s="2">
        <v>0</v>
      </c>
      <c r="E19" s="2">
        <v>0.21</v>
      </c>
      <c r="F19" s="4" t="s">
        <v>75</v>
      </c>
    </row>
    <row r="20" spans="1:7">
      <c r="A20" s="1" t="s">
        <v>22</v>
      </c>
      <c r="B20" s="3">
        <f t="shared" si="0"/>
        <v>1.19</v>
      </c>
      <c r="C20" s="2">
        <v>1.19</v>
      </c>
      <c r="D20" s="2" t="s">
        <v>69</v>
      </c>
      <c r="E20" s="2" t="s">
        <v>69</v>
      </c>
      <c r="F20" s="4" t="s">
        <v>90</v>
      </c>
    </row>
    <row r="21" spans="1:7">
      <c r="A21" s="1" t="s">
        <v>23</v>
      </c>
      <c r="B21" s="3">
        <f t="shared" si="0"/>
        <v>1.35</v>
      </c>
      <c r="C21" s="2" t="s">
        <v>69</v>
      </c>
      <c r="D21" s="2">
        <v>1.35</v>
      </c>
      <c r="E21" s="2" t="s">
        <v>69</v>
      </c>
      <c r="F21" s="4" t="s">
        <v>78</v>
      </c>
    </row>
    <row r="22" spans="1:7">
      <c r="A22" s="1" t="s">
        <v>24</v>
      </c>
      <c r="B22" s="3">
        <f t="shared" si="0"/>
        <v>0.91999999999999993</v>
      </c>
      <c r="C22" s="2">
        <v>0.63</v>
      </c>
      <c r="D22" s="2">
        <v>0.28999999999999998</v>
      </c>
      <c r="E22" s="2" t="s">
        <v>69</v>
      </c>
      <c r="F22" s="4" t="s">
        <v>78</v>
      </c>
    </row>
    <row r="23" spans="1:7">
      <c r="A23" s="1" t="s">
        <v>25</v>
      </c>
      <c r="B23" s="3">
        <f t="shared" si="0"/>
        <v>0.69</v>
      </c>
      <c r="C23" s="2">
        <v>0.61</v>
      </c>
      <c r="D23" s="2">
        <v>0.08</v>
      </c>
      <c r="E23" s="2"/>
      <c r="F23" s="4"/>
    </row>
    <row r="24" spans="1:7">
      <c r="A24" s="1" t="s">
        <v>26</v>
      </c>
      <c r="B24" s="3">
        <f t="shared" si="0"/>
        <v>2.0699999999999998</v>
      </c>
      <c r="C24" s="2">
        <v>2.0099999999999998</v>
      </c>
      <c r="D24" s="2">
        <v>0.06</v>
      </c>
      <c r="E24" s="2"/>
      <c r="F24" s="4"/>
    </row>
    <row r="25" spans="1:7">
      <c r="A25" s="1" t="s">
        <v>27</v>
      </c>
      <c r="B25" s="3">
        <f t="shared" si="0"/>
        <v>1.0900000000000001</v>
      </c>
      <c r="C25" s="2">
        <v>1.06</v>
      </c>
      <c r="D25" s="2">
        <v>0</v>
      </c>
      <c r="E25" s="2">
        <v>0.03</v>
      </c>
      <c r="F25" s="4" t="s">
        <v>88</v>
      </c>
    </row>
    <row r="26" spans="1:7">
      <c r="A26" s="1" t="s">
        <v>28</v>
      </c>
      <c r="B26" s="3">
        <f t="shared" si="0"/>
        <v>1.01</v>
      </c>
      <c r="C26" s="2">
        <v>1.01</v>
      </c>
      <c r="D26" s="2">
        <v>0</v>
      </c>
      <c r="E26" s="2"/>
      <c r="F26" s="4"/>
    </row>
    <row r="27" spans="1:7">
      <c r="A27" s="1" t="s">
        <v>29</v>
      </c>
      <c r="B27" s="3">
        <f t="shared" si="0"/>
        <v>4.75</v>
      </c>
      <c r="C27" s="2">
        <v>0.88</v>
      </c>
      <c r="D27" s="2">
        <v>3.87</v>
      </c>
      <c r="E27" s="2" t="s">
        <v>69</v>
      </c>
      <c r="F27" s="4" t="s">
        <v>78</v>
      </c>
    </row>
    <row r="28" spans="1:7">
      <c r="A28" s="1" t="s">
        <v>30</v>
      </c>
      <c r="B28" s="3">
        <f t="shared" si="0"/>
        <v>0.2</v>
      </c>
      <c r="C28" s="2">
        <v>0.11</v>
      </c>
      <c r="D28" s="2">
        <v>0.09</v>
      </c>
      <c r="E28" s="2"/>
      <c r="F28" s="4"/>
    </row>
    <row r="29" spans="1:7">
      <c r="A29" s="1" t="s">
        <v>31</v>
      </c>
      <c r="B29" s="3">
        <f t="shared" si="0"/>
        <v>2.21</v>
      </c>
      <c r="C29" s="2">
        <v>2.0099999999999998</v>
      </c>
      <c r="D29" s="2">
        <v>0.2</v>
      </c>
      <c r="E29" s="2"/>
      <c r="F29" s="4"/>
    </row>
    <row r="30" spans="1:7">
      <c r="A30" s="1" t="s">
        <v>32</v>
      </c>
      <c r="B30" s="3">
        <f t="shared" si="0"/>
        <v>1.95</v>
      </c>
      <c r="C30" s="2">
        <v>0.43</v>
      </c>
      <c r="D30" s="2">
        <v>1.52</v>
      </c>
      <c r="E30" s="2" t="s">
        <v>69</v>
      </c>
      <c r="F30" s="4" t="s">
        <v>90</v>
      </c>
    </row>
    <row r="31" spans="1:7">
      <c r="A31" s="1" t="s">
        <v>33</v>
      </c>
      <c r="B31" s="3">
        <f t="shared" si="0"/>
        <v>0.24</v>
      </c>
      <c r="C31" s="2">
        <v>0.24</v>
      </c>
      <c r="D31" s="2">
        <v>0</v>
      </c>
      <c r="E31" s="2"/>
      <c r="F31" s="4"/>
    </row>
    <row r="32" spans="1:7">
      <c r="A32" s="1" t="s">
        <v>34</v>
      </c>
      <c r="B32" s="3">
        <f t="shared" si="0"/>
        <v>4.2030000000000003</v>
      </c>
      <c r="C32" s="2">
        <v>3.88</v>
      </c>
      <c r="D32" s="2">
        <v>0.32300000000000001</v>
      </c>
      <c r="E32" s="2"/>
      <c r="F32" s="4"/>
    </row>
    <row r="33" spans="1:6">
      <c r="A33" s="1" t="s">
        <v>35</v>
      </c>
      <c r="B33" s="3">
        <f t="shared" si="0"/>
        <v>5.12</v>
      </c>
      <c r="C33" s="2">
        <v>4.9400000000000004</v>
      </c>
      <c r="D33" s="2">
        <v>0.18</v>
      </c>
      <c r="E33" s="2"/>
      <c r="F33" s="4"/>
    </row>
    <row r="34" spans="1:6">
      <c r="A34" s="1" t="s">
        <v>36</v>
      </c>
      <c r="B34" s="3">
        <f t="shared" si="0"/>
        <v>6.9499999999999993</v>
      </c>
      <c r="C34" s="2">
        <v>0.1</v>
      </c>
      <c r="D34" s="2">
        <v>6.85</v>
      </c>
      <c r="E34" s="2" t="s">
        <v>69</v>
      </c>
      <c r="F34" s="4" t="s">
        <v>90</v>
      </c>
    </row>
    <row r="35" spans="1:6">
      <c r="A35" s="1" t="s">
        <v>37</v>
      </c>
      <c r="B35" s="3">
        <f t="shared" si="0"/>
        <v>1.97</v>
      </c>
      <c r="C35" s="2">
        <v>1.97</v>
      </c>
      <c r="D35" s="2" t="s">
        <v>69</v>
      </c>
      <c r="E35" s="2" t="s">
        <v>69</v>
      </c>
      <c r="F35" s="4" t="s">
        <v>90</v>
      </c>
    </row>
    <row r="36" spans="1:6">
      <c r="A36" s="1" t="s">
        <v>38</v>
      </c>
      <c r="B36" s="3">
        <f t="shared" si="0"/>
        <v>12.52</v>
      </c>
      <c r="C36" s="2">
        <v>0.59</v>
      </c>
      <c r="D36" s="2">
        <v>11.93</v>
      </c>
      <c r="E36" s="2"/>
      <c r="F36" s="4"/>
    </row>
    <row r="37" spans="1:6">
      <c r="A37" s="1" t="s">
        <v>39</v>
      </c>
      <c r="B37" s="3">
        <f t="shared" si="0"/>
        <v>7.21</v>
      </c>
      <c r="C37" s="2">
        <v>6.8</v>
      </c>
      <c r="D37" s="2">
        <v>0.41</v>
      </c>
      <c r="E37" s="2" t="s">
        <v>69</v>
      </c>
      <c r="F37" s="4" t="s">
        <v>86</v>
      </c>
    </row>
    <row r="38" spans="1:6">
      <c r="A38" s="1" t="s">
        <v>40</v>
      </c>
      <c r="B38" s="3">
        <f t="shared" si="0"/>
        <v>0.21</v>
      </c>
      <c r="C38" s="2">
        <v>0.21</v>
      </c>
      <c r="D38" s="2">
        <v>0</v>
      </c>
      <c r="E38" s="2"/>
      <c r="F38" s="5"/>
    </row>
    <row r="39" spans="1:6">
      <c r="A39" s="1" t="s">
        <v>41</v>
      </c>
      <c r="B39" s="3">
        <f t="shared" si="0"/>
        <v>0.16</v>
      </c>
      <c r="C39" s="2">
        <v>0.16</v>
      </c>
      <c r="D39" s="2" t="s">
        <v>69</v>
      </c>
      <c r="E39" s="2"/>
      <c r="F39" s="4"/>
    </row>
    <row r="40" spans="1:6">
      <c r="A40" s="1" t="s">
        <v>42</v>
      </c>
      <c r="B40" s="3">
        <f t="shared" si="0"/>
        <v>0.71</v>
      </c>
      <c r="C40" s="2">
        <v>0.71</v>
      </c>
      <c r="D40" s="2">
        <v>0</v>
      </c>
      <c r="E40" s="2"/>
      <c r="F40" s="4"/>
    </row>
    <row r="41" spans="1:6">
      <c r="A41" s="1" t="s">
        <v>43</v>
      </c>
      <c r="B41" s="3">
        <f t="shared" si="0"/>
        <v>2.5599999999999996</v>
      </c>
      <c r="C41" s="2">
        <v>1.1499999999999999</v>
      </c>
      <c r="D41" s="2">
        <v>1.41</v>
      </c>
      <c r="E41" s="2"/>
      <c r="F41" s="5"/>
    </row>
    <row r="42" spans="1:6">
      <c r="A42" s="1" t="s">
        <v>44</v>
      </c>
      <c r="B42" s="3">
        <f t="shared" si="0"/>
        <v>2.71</v>
      </c>
      <c r="C42" s="2">
        <v>2.2400000000000002</v>
      </c>
      <c r="D42" s="2">
        <v>0.47</v>
      </c>
      <c r="E42" s="2"/>
      <c r="F42" s="4"/>
    </row>
    <row r="43" spans="1:6">
      <c r="A43" s="1" t="s">
        <v>45</v>
      </c>
      <c r="B43" s="3">
        <f t="shared" si="0"/>
        <v>6.91</v>
      </c>
      <c r="C43" s="2">
        <v>0.24</v>
      </c>
      <c r="D43" s="2">
        <v>6.6</v>
      </c>
      <c r="E43" s="2">
        <v>7.0000000000000007E-2</v>
      </c>
      <c r="F43" s="4" t="s">
        <v>196</v>
      </c>
    </row>
    <row r="44" spans="1:6">
      <c r="A44" s="1" t="s">
        <v>46</v>
      </c>
      <c r="B44" s="3">
        <f t="shared" si="0"/>
        <v>0.74</v>
      </c>
      <c r="C44" s="2">
        <v>0.33</v>
      </c>
      <c r="D44" s="2">
        <v>0.41</v>
      </c>
      <c r="E44" s="2"/>
      <c r="F44" s="4"/>
    </row>
    <row r="45" spans="1:6">
      <c r="A45" s="1" t="s">
        <v>47</v>
      </c>
      <c r="B45" s="3">
        <f t="shared" si="0"/>
        <v>0.36</v>
      </c>
      <c r="C45" s="2">
        <v>0.36</v>
      </c>
      <c r="D45" s="2">
        <v>0</v>
      </c>
      <c r="E45" s="2"/>
      <c r="F45" s="4"/>
    </row>
    <row r="46" spans="1:6">
      <c r="A46" s="1" t="s">
        <v>48</v>
      </c>
      <c r="B46" s="3">
        <f t="shared" si="0"/>
        <v>0.36</v>
      </c>
      <c r="C46" s="2">
        <v>0.05</v>
      </c>
      <c r="D46" s="2">
        <v>0.31</v>
      </c>
      <c r="E46" s="2" t="s">
        <v>69</v>
      </c>
      <c r="F46" s="5" t="s">
        <v>90</v>
      </c>
    </row>
    <row r="47" spans="1:6">
      <c r="A47" s="1" t="s">
        <v>49</v>
      </c>
      <c r="B47" s="3">
        <f t="shared" si="0"/>
        <v>1.96</v>
      </c>
      <c r="C47" s="2">
        <v>1.67</v>
      </c>
      <c r="D47" s="2">
        <v>0.28999999999999998</v>
      </c>
      <c r="E47" s="2"/>
      <c r="F47" s="4"/>
    </row>
    <row r="48" spans="1:6">
      <c r="A48" s="1" t="s">
        <v>50</v>
      </c>
      <c r="B48" s="3">
        <f t="shared" si="0"/>
        <v>0.95000000000000007</v>
      </c>
      <c r="C48" s="2">
        <v>0.16</v>
      </c>
      <c r="D48" s="2">
        <v>0.79</v>
      </c>
      <c r="E48" s="2"/>
      <c r="F48" s="4"/>
    </row>
    <row r="49" spans="1:6">
      <c r="A49" s="1" t="s">
        <v>51</v>
      </c>
      <c r="B49" s="3">
        <f t="shared" si="0"/>
        <v>0.31</v>
      </c>
      <c r="C49" s="2">
        <v>0.31</v>
      </c>
      <c r="D49" s="2">
        <v>0</v>
      </c>
      <c r="E49" s="2"/>
      <c r="F49" s="4"/>
    </row>
    <row r="50" spans="1:6">
      <c r="A50" s="1" t="s">
        <v>52</v>
      </c>
      <c r="B50" s="3">
        <f t="shared" si="0"/>
        <v>0.66</v>
      </c>
      <c r="C50" s="2">
        <v>0.31</v>
      </c>
      <c r="D50" s="2">
        <v>0.32</v>
      </c>
      <c r="E50" s="2">
        <v>0.03</v>
      </c>
      <c r="F50" s="4" t="s">
        <v>75</v>
      </c>
    </row>
    <row r="51" spans="1:6">
      <c r="A51" s="1" t="s">
        <v>53</v>
      </c>
      <c r="B51" s="3">
        <f t="shared" si="0"/>
        <v>5.99</v>
      </c>
      <c r="C51" s="2">
        <v>2.42</v>
      </c>
      <c r="D51" s="2">
        <v>3.57</v>
      </c>
      <c r="E51" s="2" t="s">
        <v>69</v>
      </c>
      <c r="F51" s="4" t="s">
        <v>78</v>
      </c>
    </row>
    <row r="52" spans="1:6">
      <c r="A52" s="1" t="s">
        <v>54</v>
      </c>
      <c r="B52" s="3">
        <f t="shared" si="0"/>
        <v>0.43</v>
      </c>
      <c r="C52" s="2">
        <v>0.43</v>
      </c>
      <c r="D52" s="2">
        <v>0</v>
      </c>
      <c r="E52" s="2"/>
      <c r="F52" s="4"/>
    </row>
    <row r="53" spans="1:6">
      <c r="A53" s="1" t="s">
        <v>55</v>
      </c>
      <c r="B53" s="3">
        <f t="shared" si="0"/>
        <v>1.7</v>
      </c>
      <c r="C53" s="2">
        <v>1.4</v>
      </c>
      <c r="D53" s="2">
        <v>0.3</v>
      </c>
      <c r="E53" s="2"/>
      <c r="F53" s="4"/>
    </row>
    <row r="54" spans="1:6">
      <c r="A54" s="1" t="s">
        <v>56</v>
      </c>
      <c r="B54" s="3">
        <f t="shared" si="0"/>
        <v>2.84</v>
      </c>
      <c r="C54" s="2">
        <v>0.11</v>
      </c>
      <c r="D54" s="2">
        <v>2.73</v>
      </c>
      <c r="E54" s="2"/>
      <c r="F54" s="4"/>
    </row>
    <row r="55" spans="1:6">
      <c r="A55" s="1" t="s">
        <v>57</v>
      </c>
      <c r="B55" s="3">
        <f t="shared" si="0"/>
        <v>5.56</v>
      </c>
      <c r="C55" s="2">
        <v>5.56</v>
      </c>
      <c r="D55" s="2">
        <v>0</v>
      </c>
      <c r="E55" s="2"/>
      <c r="F55" s="4"/>
    </row>
    <row r="56" spans="1:6">
      <c r="A56" s="1" t="s">
        <v>58</v>
      </c>
      <c r="B56" s="3">
        <f t="shared" si="0"/>
        <v>4.7300000000000004</v>
      </c>
      <c r="C56" s="2">
        <v>2.39</v>
      </c>
      <c r="D56" s="2">
        <v>2.34</v>
      </c>
      <c r="E56" s="2"/>
      <c r="F56" s="4"/>
    </row>
    <row r="57" spans="1:6">
      <c r="A57" s="1" t="s">
        <v>59</v>
      </c>
      <c r="B57" s="3">
        <f t="shared" si="0"/>
        <v>0.63</v>
      </c>
      <c r="C57" s="2">
        <v>0.47</v>
      </c>
      <c r="D57" s="2">
        <v>0.16</v>
      </c>
      <c r="E57" s="2"/>
      <c r="F57" s="4"/>
    </row>
    <row r="58" spans="1:6">
      <c r="A58" s="1" t="s">
        <v>60</v>
      </c>
      <c r="B58" s="3">
        <f t="shared" si="0"/>
        <v>0.43</v>
      </c>
      <c r="C58" s="2">
        <v>0.18</v>
      </c>
      <c r="D58" s="2">
        <v>0.25</v>
      </c>
      <c r="E58" s="2"/>
      <c r="F58" s="4"/>
    </row>
    <row r="59" spans="1:6">
      <c r="A59" s="1" t="s">
        <v>61</v>
      </c>
      <c r="B59" s="3">
        <f t="shared" si="0"/>
        <v>6.24</v>
      </c>
      <c r="C59" s="2">
        <v>5.44</v>
      </c>
      <c r="D59" s="2">
        <v>0.63</v>
      </c>
      <c r="E59" s="2">
        <v>0.17</v>
      </c>
      <c r="F59" s="5" t="s">
        <v>86</v>
      </c>
    </row>
    <row r="60" spans="1:6">
      <c r="A60" s="1" t="s">
        <v>62</v>
      </c>
      <c r="B60" s="3">
        <f t="shared" si="0"/>
        <v>1.6500000000000001</v>
      </c>
      <c r="C60" s="2">
        <v>0.25</v>
      </c>
      <c r="D60" s="2">
        <v>1.37</v>
      </c>
      <c r="E60" s="2">
        <v>0.03</v>
      </c>
      <c r="F60" s="4" t="s">
        <v>78</v>
      </c>
    </row>
    <row r="61" spans="1:6">
      <c r="A61" s="1" t="s">
        <v>63</v>
      </c>
      <c r="B61" s="3">
        <f t="shared" si="0"/>
        <v>9.56</v>
      </c>
      <c r="C61" s="2">
        <v>2.78</v>
      </c>
      <c r="D61" s="2">
        <v>6.78</v>
      </c>
      <c r="E61" s="2" t="s">
        <v>69</v>
      </c>
      <c r="F61" s="4" t="s">
        <v>90</v>
      </c>
    </row>
    <row r="62" spans="1:6">
      <c r="A62" s="1" t="s">
        <v>64</v>
      </c>
      <c r="B62" s="3">
        <f t="shared" si="0"/>
        <v>1.8900000000000001</v>
      </c>
      <c r="C62" s="2">
        <v>0.14000000000000001</v>
      </c>
      <c r="D62" s="2">
        <v>1.73</v>
      </c>
      <c r="E62" s="2">
        <v>0.02</v>
      </c>
      <c r="F62" s="4" t="s">
        <v>78</v>
      </c>
    </row>
    <row r="63" spans="1:6">
      <c r="A63" s="1" t="s">
        <v>65</v>
      </c>
      <c r="B63" s="3">
        <f t="shared" si="0"/>
        <v>24.16</v>
      </c>
      <c r="C63" s="2">
        <v>18.25</v>
      </c>
      <c r="D63" s="2">
        <v>5.91</v>
      </c>
      <c r="E63" s="2"/>
      <c r="F63" s="4"/>
    </row>
    <row r="64" spans="1:6">
      <c r="A64" s="1" t="s">
        <v>66</v>
      </c>
      <c r="B64" s="3">
        <f t="shared" si="0"/>
        <v>4.41</v>
      </c>
      <c r="C64" s="2">
        <v>0.05</v>
      </c>
      <c r="D64" s="2">
        <v>4.03</v>
      </c>
      <c r="E64" s="2">
        <v>0.33</v>
      </c>
      <c r="F64" s="4" t="s">
        <v>90</v>
      </c>
    </row>
    <row r="65" spans="1:6">
      <c r="A65" s="1" t="s">
        <v>67</v>
      </c>
      <c r="B65" s="3">
        <f t="shared" si="0"/>
        <v>29.6</v>
      </c>
      <c r="C65" s="2">
        <v>0</v>
      </c>
      <c r="D65" s="2">
        <v>29.18</v>
      </c>
      <c r="E65" s="2">
        <v>0.42</v>
      </c>
      <c r="F65" s="4" t="s">
        <v>196</v>
      </c>
    </row>
    <row r="66" spans="1:6">
      <c r="A66" s="13" t="s">
        <v>101</v>
      </c>
      <c r="B66" s="3">
        <f t="shared" si="0"/>
        <v>29.59</v>
      </c>
      <c r="C66" s="3" t="s">
        <v>69</v>
      </c>
      <c r="D66" s="3">
        <v>29.33</v>
      </c>
      <c r="E66" s="2">
        <v>0.26</v>
      </c>
      <c r="F66" s="4" t="s">
        <v>78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3" workbookViewId="0">
      <selection activeCell="J8" sqref="J8"/>
    </sheetView>
  </sheetViews>
  <sheetFormatPr defaultRowHeight="15"/>
  <cols>
    <col min="1" max="5" width="9.140625" style="24"/>
  </cols>
  <sheetData>
    <row r="1" spans="1:7">
      <c r="A1" s="23" t="s">
        <v>206</v>
      </c>
      <c r="B1" s="23"/>
      <c r="C1" s="23"/>
      <c r="E1" s="25"/>
      <c r="F1" s="4"/>
      <c r="G1" t="s">
        <v>71</v>
      </c>
    </row>
    <row r="2" spans="1:7">
      <c r="E2" s="25"/>
      <c r="F2" s="4"/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2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>SUM(C4:E4)</f>
        <v>22.479999999999997</v>
      </c>
      <c r="C4" s="25">
        <v>1.1499999999999999</v>
      </c>
      <c r="D4" s="25">
        <v>21.33</v>
      </c>
      <c r="E4" s="25"/>
      <c r="F4" s="4"/>
      <c r="G4" t="s">
        <v>77</v>
      </c>
    </row>
    <row r="5" spans="1:7">
      <c r="A5" s="27" t="s">
        <v>7</v>
      </c>
      <c r="B5" s="24">
        <f t="shared" ref="B5:B66" si="0">SUM(C5:E5)</f>
        <v>0.6100000000000001</v>
      </c>
      <c r="C5" s="25">
        <v>0.27</v>
      </c>
      <c r="D5" s="25">
        <v>0.34</v>
      </c>
      <c r="E5" s="25" t="s">
        <v>69</v>
      </c>
      <c r="F5" s="4"/>
      <c r="G5" t="s">
        <v>81</v>
      </c>
    </row>
    <row r="6" spans="1:7">
      <c r="A6" s="27" t="s">
        <v>8</v>
      </c>
      <c r="B6" s="24">
        <f t="shared" si="0"/>
        <v>10.49</v>
      </c>
      <c r="C6" s="25">
        <v>9.66</v>
      </c>
      <c r="D6" s="25">
        <v>0.83</v>
      </c>
      <c r="E6" s="25" t="s">
        <v>69</v>
      </c>
      <c r="F6" s="5"/>
      <c r="G6" t="s">
        <v>82</v>
      </c>
    </row>
    <row r="7" spans="1:7">
      <c r="A7" s="27" t="s">
        <v>9</v>
      </c>
      <c r="B7" s="24">
        <f t="shared" si="0"/>
        <v>9.3899999999999988</v>
      </c>
      <c r="C7" s="25">
        <v>8.9499999999999993</v>
      </c>
      <c r="D7" s="25">
        <v>0.35</v>
      </c>
      <c r="E7" s="25">
        <v>0.09</v>
      </c>
      <c r="F7" s="4"/>
      <c r="G7" t="s">
        <v>105</v>
      </c>
    </row>
    <row r="8" spans="1:7">
      <c r="A8" s="27" t="s">
        <v>10</v>
      </c>
      <c r="B8" s="24">
        <f t="shared" si="0"/>
        <v>4.05</v>
      </c>
      <c r="C8" s="25">
        <v>3.84</v>
      </c>
      <c r="D8" s="25">
        <v>0.05</v>
      </c>
      <c r="E8" s="25">
        <v>0.16</v>
      </c>
      <c r="F8" s="4"/>
    </row>
    <row r="9" spans="1:7">
      <c r="A9" s="27" t="s">
        <v>11</v>
      </c>
      <c r="B9" s="24">
        <f t="shared" si="0"/>
        <v>0.51</v>
      </c>
      <c r="C9" s="25">
        <v>0.48</v>
      </c>
      <c r="D9" s="25" t="s">
        <v>69</v>
      </c>
      <c r="E9" s="25">
        <v>0.03</v>
      </c>
      <c r="F9" s="4"/>
    </row>
    <row r="10" spans="1:7">
      <c r="A10" s="27" t="s">
        <v>12</v>
      </c>
      <c r="B10" s="24">
        <f t="shared" si="0"/>
        <v>0.26</v>
      </c>
      <c r="C10" s="25">
        <v>0.26</v>
      </c>
      <c r="D10" s="25">
        <v>0</v>
      </c>
      <c r="E10" s="25" t="s">
        <v>69</v>
      </c>
      <c r="F10" s="4"/>
    </row>
    <row r="11" spans="1:7">
      <c r="A11" s="27" t="s">
        <v>13</v>
      </c>
      <c r="B11" s="24">
        <f t="shared" si="0"/>
        <v>0.16</v>
      </c>
      <c r="C11" s="25">
        <v>0.04</v>
      </c>
      <c r="D11" s="25">
        <v>0.1</v>
      </c>
      <c r="E11" s="25">
        <v>0.02</v>
      </c>
      <c r="F11" s="4"/>
    </row>
    <row r="12" spans="1:7">
      <c r="A12" s="27" t="s">
        <v>14</v>
      </c>
      <c r="B12" s="24">
        <f t="shared" si="0"/>
        <v>0.97</v>
      </c>
      <c r="C12" s="25">
        <v>0.52</v>
      </c>
      <c r="D12" s="25">
        <v>0.45</v>
      </c>
      <c r="E12" s="25" t="s">
        <v>69</v>
      </c>
      <c r="F12" s="4"/>
    </row>
    <row r="13" spans="1:7">
      <c r="A13" s="27" t="s">
        <v>15</v>
      </c>
      <c r="B13" s="24">
        <f t="shared" si="0"/>
        <v>0.83</v>
      </c>
      <c r="C13" s="25">
        <v>0.83</v>
      </c>
      <c r="D13" s="25" t="s">
        <v>69</v>
      </c>
      <c r="E13" s="25">
        <v>0</v>
      </c>
      <c r="F13" s="4"/>
    </row>
    <row r="14" spans="1:7">
      <c r="A14" s="27" t="s">
        <v>16</v>
      </c>
      <c r="B14" s="24">
        <f t="shared" si="0"/>
        <v>2.9899999999999998</v>
      </c>
      <c r="C14" s="25">
        <v>0.13</v>
      </c>
      <c r="D14" s="25">
        <v>2.86</v>
      </c>
      <c r="E14" s="25" t="s">
        <v>69</v>
      </c>
      <c r="F14" s="4"/>
    </row>
    <row r="15" spans="1:7">
      <c r="A15" s="27" t="s">
        <v>17</v>
      </c>
      <c r="B15" s="24">
        <f t="shared" si="0"/>
        <v>0.55999999999999994</v>
      </c>
      <c r="C15" s="25">
        <v>0.08</v>
      </c>
      <c r="D15" s="25">
        <v>0.48</v>
      </c>
      <c r="E15" s="25" t="s">
        <v>69</v>
      </c>
      <c r="F15" s="4"/>
    </row>
    <row r="16" spans="1:7">
      <c r="A16" s="27" t="s">
        <v>18</v>
      </c>
      <c r="B16" s="24">
        <f t="shared" si="0"/>
        <v>0.52</v>
      </c>
      <c r="C16" s="25">
        <v>0.03</v>
      </c>
      <c r="D16" s="25">
        <v>0.38</v>
      </c>
      <c r="E16" s="25">
        <v>0.11</v>
      </c>
      <c r="F16" s="4"/>
    </row>
    <row r="17" spans="1:7">
      <c r="A17" s="27" t="s">
        <v>19</v>
      </c>
      <c r="B17" s="24">
        <f t="shared" si="0"/>
        <v>1.07</v>
      </c>
      <c r="C17" s="25" t="s">
        <v>69</v>
      </c>
      <c r="D17" s="25">
        <v>1.07</v>
      </c>
      <c r="E17" s="25" t="s">
        <v>69</v>
      </c>
      <c r="F17" s="4"/>
    </row>
    <row r="18" spans="1:7">
      <c r="A18" s="28" t="s">
        <v>20</v>
      </c>
      <c r="B18" s="24">
        <f t="shared" si="0"/>
        <v>4.34</v>
      </c>
      <c r="C18" s="29">
        <v>7.0000000000000007E-2</v>
      </c>
      <c r="D18" s="29">
        <v>3.78</v>
      </c>
      <c r="E18" s="29">
        <v>0.49</v>
      </c>
      <c r="F18" s="11"/>
      <c r="G18" s="12"/>
    </row>
    <row r="19" spans="1:7">
      <c r="A19" s="27" t="s">
        <v>21</v>
      </c>
      <c r="B19" s="24">
        <f t="shared" si="0"/>
        <v>0.16</v>
      </c>
      <c r="C19" s="25">
        <v>0.09</v>
      </c>
      <c r="D19" s="25">
        <v>0.04</v>
      </c>
      <c r="E19" s="25">
        <v>0.03</v>
      </c>
      <c r="F19" s="4"/>
    </row>
    <row r="20" spans="1:7">
      <c r="A20" s="27" t="s">
        <v>22</v>
      </c>
      <c r="B20" s="24">
        <f t="shared" si="0"/>
        <v>0.61</v>
      </c>
      <c r="C20" s="25">
        <v>0.46</v>
      </c>
      <c r="D20" s="25">
        <v>0.15</v>
      </c>
      <c r="E20" s="25" t="s">
        <v>69</v>
      </c>
      <c r="F20" s="4"/>
    </row>
    <row r="21" spans="1:7">
      <c r="A21" s="27" t="s">
        <v>23</v>
      </c>
      <c r="B21" s="24">
        <f t="shared" si="0"/>
        <v>3.39</v>
      </c>
      <c r="C21" s="25">
        <v>0.12</v>
      </c>
      <c r="D21" s="25">
        <v>2.97</v>
      </c>
      <c r="E21" s="25">
        <v>0.3</v>
      </c>
      <c r="F21" s="4"/>
    </row>
    <row r="22" spans="1:7">
      <c r="A22" s="27" t="s">
        <v>24</v>
      </c>
      <c r="B22" s="24">
        <f t="shared" si="0"/>
        <v>0.87</v>
      </c>
      <c r="C22" s="25">
        <v>0.14000000000000001</v>
      </c>
      <c r="D22" s="25">
        <v>0.73</v>
      </c>
      <c r="E22" s="25" t="s">
        <v>69</v>
      </c>
      <c r="F22" s="4"/>
    </row>
    <row r="23" spans="1:7">
      <c r="A23" s="27" t="s">
        <v>25</v>
      </c>
      <c r="B23" s="24">
        <f t="shared" si="0"/>
        <v>1.73</v>
      </c>
      <c r="C23" s="25" t="s">
        <v>69</v>
      </c>
      <c r="D23" s="25">
        <v>1.58</v>
      </c>
      <c r="E23" s="25">
        <v>0.15</v>
      </c>
      <c r="F23" s="4"/>
    </row>
    <row r="24" spans="1:7">
      <c r="A24" s="27" t="s">
        <v>26</v>
      </c>
      <c r="B24" s="24">
        <f t="shared" si="0"/>
        <v>1.0900000000000001</v>
      </c>
      <c r="C24" s="25">
        <v>0.8</v>
      </c>
      <c r="D24" s="25">
        <v>0.27</v>
      </c>
      <c r="E24" s="25">
        <v>0.02</v>
      </c>
      <c r="F24" s="4"/>
    </row>
    <row r="25" spans="1:7">
      <c r="A25" s="27" t="s">
        <v>27</v>
      </c>
      <c r="B25" s="24">
        <f t="shared" si="0"/>
        <v>0.11</v>
      </c>
      <c r="C25" s="25">
        <v>0.11</v>
      </c>
      <c r="D25" s="25">
        <v>0</v>
      </c>
      <c r="E25" s="25" t="s">
        <v>69</v>
      </c>
      <c r="F25" s="4"/>
    </row>
    <row r="26" spans="1:7">
      <c r="A26" s="27" t="s">
        <v>28</v>
      </c>
      <c r="B26" s="24">
        <f t="shared" si="0"/>
        <v>0.23</v>
      </c>
      <c r="C26" s="25">
        <v>0.23</v>
      </c>
      <c r="D26" s="25" t="s">
        <v>69</v>
      </c>
      <c r="E26" s="25" t="s">
        <v>69</v>
      </c>
      <c r="F26" s="4"/>
    </row>
    <row r="27" spans="1:7">
      <c r="A27" s="27" t="s">
        <v>29</v>
      </c>
      <c r="B27" s="24">
        <f t="shared" si="0"/>
        <v>0.76</v>
      </c>
      <c r="C27" s="25">
        <v>0.09</v>
      </c>
      <c r="D27" s="25">
        <v>0.6</v>
      </c>
      <c r="E27" s="25">
        <v>7.0000000000000007E-2</v>
      </c>
      <c r="F27" s="4"/>
    </row>
    <row r="28" spans="1:7">
      <c r="A28" s="27" t="s">
        <v>30</v>
      </c>
      <c r="B28" s="24">
        <f t="shared" si="0"/>
        <v>1.98</v>
      </c>
      <c r="C28" s="25">
        <v>0.98</v>
      </c>
      <c r="D28" s="25">
        <v>0.97</v>
      </c>
      <c r="E28" s="25">
        <v>0.03</v>
      </c>
      <c r="F28" s="4"/>
    </row>
    <row r="29" spans="1:7">
      <c r="A29" s="27" t="s">
        <v>31</v>
      </c>
      <c r="B29" s="24">
        <f t="shared" si="0"/>
        <v>1.0899999999999999</v>
      </c>
      <c r="C29" s="25">
        <v>0.48</v>
      </c>
      <c r="D29" s="25">
        <v>0.61</v>
      </c>
      <c r="E29" s="25" t="s">
        <v>69</v>
      </c>
      <c r="F29" s="4"/>
    </row>
    <row r="30" spans="1:7">
      <c r="A30" s="27" t="s">
        <v>32</v>
      </c>
      <c r="B30" s="24">
        <f t="shared" si="0"/>
        <v>2.3899999999999997</v>
      </c>
      <c r="C30" s="25">
        <v>1.41</v>
      </c>
      <c r="D30" s="25">
        <v>0.87</v>
      </c>
      <c r="E30" s="25">
        <v>0.11</v>
      </c>
      <c r="F30" s="4"/>
    </row>
    <row r="31" spans="1:7">
      <c r="A31" s="27" t="s">
        <v>33</v>
      </c>
      <c r="B31" s="24">
        <f t="shared" si="0"/>
        <v>0.45</v>
      </c>
      <c r="C31" s="25">
        <v>0.31</v>
      </c>
      <c r="D31" s="25">
        <v>0.14000000000000001</v>
      </c>
      <c r="E31" s="25" t="s">
        <v>69</v>
      </c>
      <c r="F31" s="4"/>
    </row>
    <row r="32" spans="1:7">
      <c r="A32" s="27" t="s">
        <v>34</v>
      </c>
      <c r="B32" s="24">
        <f t="shared" si="0"/>
        <v>0.84</v>
      </c>
      <c r="C32" s="25">
        <v>0.73</v>
      </c>
      <c r="D32" s="25">
        <v>0.11</v>
      </c>
      <c r="E32" s="25"/>
      <c r="F32" s="4"/>
    </row>
    <row r="33" spans="1:6">
      <c r="A33" s="27" t="s">
        <v>35</v>
      </c>
      <c r="B33" s="24">
        <f t="shared" si="0"/>
        <v>2.0299999999999998</v>
      </c>
      <c r="C33" s="25">
        <v>1.95</v>
      </c>
      <c r="D33" s="25">
        <v>0.08</v>
      </c>
      <c r="E33" s="25">
        <v>0</v>
      </c>
      <c r="F33" s="4"/>
    </row>
    <row r="34" spans="1:6">
      <c r="A34" s="27" t="s">
        <v>36</v>
      </c>
      <c r="B34" s="24">
        <f t="shared" si="0"/>
        <v>3.06</v>
      </c>
      <c r="C34" s="25">
        <v>2.98</v>
      </c>
      <c r="D34" s="25">
        <v>0.08</v>
      </c>
      <c r="E34" s="25" t="s">
        <v>69</v>
      </c>
      <c r="F34" s="4"/>
    </row>
    <row r="35" spans="1:6">
      <c r="A35" s="27" t="s">
        <v>37</v>
      </c>
      <c r="B35" s="24">
        <f t="shared" si="0"/>
        <v>1.2</v>
      </c>
      <c r="C35" s="25">
        <v>0.72</v>
      </c>
      <c r="D35" s="25">
        <v>0.48</v>
      </c>
      <c r="E35" s="25">
        <v>0</v>
      </c>
      <c r="F35" s="4"/>
    </row>
    <row r="36" spans="1:6">
      <c r="A36" s="27" t="s">
        <v>38</v>
      </c>
      <c r="B36" s="24">
        <f t="shared" si="0"/>
        <v>8.7900000000000009</v>
      </c>
      <c r="C36" s="25">
        <v>0.16</v>
      </c>
      <c r="D36" s="25">
        <v>8.32</v>
      </c>
      <c r="E36" s="25">
        <v>0.31</v>
      </c>
      <c r="F36" s="4"/>
    </row>
    <row r="37" spans="1:6">
      <c r="A37" s="27" t="s">
        <v>39</v>
      </c>
      <c r="B37" s="24">
        <f t="shared" si="0"/>
        <v>0</v>
      </c>
      <c r="C37" s="25"/>
      <c r="D37" s="25" t="s">
        <v>69</v>
      </c>
      <c r="E37" s="25" t="s">
        <v>69</v>
      </c>
      <c r="F37" s="4"/>
    </row>
    <row r="38" spans="1:6">
      <c r="A38" s="27" t="s">
        <v>40</v>
      </c>
      <c r="B38" s="24">
        <f t="shared" si="0"/>
        <v>0</v>
      </c>
      <c r="C38" s="25" t="s">
        <v>69</v>
      </c>
      <c r="D38" s="25">
        <v>0</v>
      </c>
      <c r="E38" s="25">
        <v>0</v>
      </c>
      <c r="F38" s="5"/>
    </row>
    <row r="39" spans="1:6">
      <c r="A39" s="27" t="s">
        <v>41</v>
      </c>
      <c r="B39" s="24">
        <f t="shared" si="0"/>
        <v>0.1</v>
      </c>
      <c r="C39" s="25">
        <v>0.1</v>
      </c>
      <c r="D39" s="25">
        <v>0</v>
      </c>
      <c r="E39" s="25">
        <v>0</v>
      </c>
      <c r="F39" s="4"/>
    </row>
    <row r="40" spans="1:6">
      <c r="A40" s="27" t="s">
        <v>42</v>
      </c>
      <c r="B40" s="24">
        <f t="shared" si="0"/>
        <v>5.1899999999999995</v>
      </c>
      <c r="C40" s="25">
        <v>1.06</v>
      </c>
      <c r="D40" s="25">
        <v>3.95</v>
      </c>
      <c r="E40" s="25">
        <v>0.18</v>
      </c>
      <c r="F40" s="4"/>
    </row>
    <row r="41" spans="1:6">
      <c r="A41" s="27" t="s">
        <v>43</v>
      </c>
      <c r="B41" s="24">
        <f t="shared" si="0"/>
        <v>1.4900000000000002</v>
      </c>
      <c r="C41" s="25">
        <v>0.13</v>
      </c>
      <c r="D41" s="25">
        <v>1.36</v>
      </c>
      <c r="E41" s="25" t="s">
        <v>69</v>
      </c>
      <c r="F41" s="5"/>
    </row>
    <row r="42" spans="1:6">
      <c r="A42" s="27" t="s">
        <v>44</v>
      </c>
      <c r="B42" s="24">
        <f t="shared" si="0"/>
        <v>0.28999999999999998</v>
      </c>
      <c r="C42" s="25">
        <v>0.28999999999999998</v>
      </c>
      <c r="D42" s="25">
        <v>0</v>
      </c>
      <c r="E42" s="25">
        <v>0</v>
      </c>
      <c r="F42" s="4"/>
    </row>
    <row r="43" spans="1:6">
      <c r="A43" s="27" t="s">
        <v>45</v>
      </c>
      <c r="B43" s="24">
        <f t="shared" si="0"/>
        <v>0.27</v>
      </c>
      <c r="C43" s="25">
        <v>0</v>
      </c>
      <c r="D43" s="25">
        <v>0.27</v>
      </c>
      <c r="E43" s="25">
        <v>0</v>
      </c>
      <c r="F43" s="4"/>
    </row>
    <row r="44" spans="1:6">
      <c r="A44" s="27" t="s">
        <v>46</v>
      </c>
      <c r="B44" s="24">
        <f t="shared" si="0"/>
        <v>33.94</v>
      </c>
      <c r="C44" s="25">
        <v>0.26</v>
      </c>
      <c r="D44" s="25">
        <v>32.979999999999997</v>
      </c>
      <c r="E44" s="25">
        <v>0.7</v>
      </c>
      <c r="F44" s="4"/>
    </row>
    <row r="45" spans="1:6">
      <c r="A45" s="27" t="s">
        <v>47</v>
      </c>
      <c r="B45" s="24">
        <f t="shared" si="0"/>
        <v>3.77</v>
      </c>
      <c r="C45" s="25">
        <v>0.3</v>
      </c>
      <c r="D45" s="25">
        <v>3.47</v>
      </c>
      <c r="E45" s="25" t="s">
        <v>69</v>
      </c>
      <c r="F45" s="4"/>
    </row>
    <row r="46" spans="1:6">
      <c r="A46" s="27" t="s">
        <v>48</v>
      </c>
      <c r="B46" s="24">
        <f t="shared" si="0"/>
        <v>6.3</v>
      </c>
      <c r="C46" s="25">
        <v>0.04</v>
      </c>
      <c r="D46" s="25">
        <v>6.26</v>
      </c>
      <c r="E46" s="25" t="s">
        <v>69</v>
      </c>
      <c r="F46" s="5"/>
    </row>
    <row r="47" spans="1:6">
      <c r="A47" s="27" t="s">
        <v>49</v>
      </c>
      <c r="B47" s="24">
        <f t="shared" si="0"/>
        <v>1.24</v>
      </c>
      <c r="C47" s="25">
        <v>0.71</v>
      </c>
      <c r="D47" s="25">
        <v>0.53</v>
      </c>
      <c r="E47" s="25" t="s">
        <v>70</v>
      </c>
      <c r="F47" s="4"/>
    </row>
    <row r="48" spans="1:6">
      <c r="A48" s="27" t="s">
        <v>50</v>
      </c>
      <c r="B48" s="24">
        <f t="shared" si="0"/>
        <v>0.06</v>
      </c>
      <c r="C48" s="25">
        <v>0.06</v>
      </c>
      <c r="D48" s="25" t="s">
        <v>69</v>
      </c>
      <c r="E48" s="25" t="s">
        <v>69</v>
      </c>
      <c r="F48" s="4"/>
    </row>
    <row r="49" spans="1:6">
      <c r="A49" s="27" t="s">
        <v>51</v>
      </c>
      <c r="B49" s="24">
        <f t="shared" si="0"/>
        <v>0.03</v>
      </c>
      <c r="C49" s="25">
        <v>0.03</v>
      </c>
      <c r="D49" s="25" t="s">
        <v>69</v>
      </c>
      <c r="E49" s="25" t="s">
        <v>70</v>
      </c>
      <c r="F49" s="4"/>
    </row>
    <row r="50" spans="1:6">
      <c r="A50" s="27" t="s">
        <v>52</v>
      </c>
      <c r="B50" s="24">
        <f t="shared" si="0"/>
        <v>0.04</v>
      </c>
      <c r="C50" s="25">
        <v>0.04</v>
      </c>
      <c r="D50" s="25" t="s">
        <v>69</v>
      </c>
      <c r="E50" s="25" t="s">
        <v>69</v>
      </c>
      <c r="F50" s="4"/>
    </row>
    <row r="51" spans="1:6">
      <c r="A51" s="27" t="s">
        <v>53</v>
      </c>
      <c r="B51" s="24">
        <f t="shared" si="0"/>
        <v>31.36</v>
      </c>
      <c r="C51" s="25">
        <v>3.45</v>
      </c>
      <c r="D51" s="25">
        <v>27.91</v>
      </c>
      <c r="E51" s="25" t="s">
        <v>69</v>
      </c>
      <c r="F51" s="4"/>
    </row>
    <row r="52" spans="1:6">
      <c r="A52" s="27" t="s">
        <v>54</v>
      </c>
      <c r="B52" s="24">
        <f t="shared" si="0"/>
        <v>0.33</v>
      </c>
      <c r="C52" s="25">
        <v>0.15</v>
      </c>
      <c r="D52" s="25">
        <v>0.13</v>
      </c>
      <c r="E52" s="25">
        <v>0.05</v>
      </c>
      <c r="F52" s="4"/>
    </row>
    <row r="53" spans="1:6">
      <c r="A53" s="27" t="s">
        <v>55</v>
      </c>
      <c r="B53" s="24">
        <f t="shared" si="0"/>
        <v>0</v>
      </c>
      <c r="C53" s="25">
        <v>0</v>
      </c>
      <c r="D53" s="25">
        <v>0</v>
      </c>
      <c r="E53" s="25">
        <v>0</v>
      </c>
      <c r="F53" s="4"/>
    </row>
    <row r="54" spans="1:6">
      <c r="A54" s="27" t="s">
        <v>56</v>
      </c>
      <c r="B54" s="24">
        <f t="shared" si="0"/>
        <v>7.56</v>
      </c>
      <c r="C54" s="25">
        <v>7.09</v>
      </c>
      <c r="D54" s="25">
        <v>0.27</v>
      </c>
      <c r="E54" s="25">
        <v>0.2</v>
      </c>
      <c r="F54" s="4"/>
    </row>
    <row r="55" spans="1:6">
      <c r="A55" s="27" t="s">
        <v>57</v>
      </c>
      <c r="B55" s="24">
        <f t="shared" si="0"/>
        <v>2.9</v>
      </c>
      <c r="C55" s="25">
        <v>0.11</v>
      </c>
      <c r="D55" s="25">
        <v>2.79</v>
      </c>
      <c r="E55" s="25">
        <v>0</v>
      </c>
      <c r="F55" s="4"/>
    </row>
    <row r="56" spans="1:6">
      <c r="A56" s="27" t="s">
        <v>58</v>
      </c>
      <c r="B56" s="24">
        <f t="shared" si="0"/>
        <v>10.530000000000001</v>
      </c>
      <c r="C56" s="25">
        <v>0.02</v>
      </c>
      <c r="D56" s="25">
        <v>9.8800000000000008</v>
      </c>
      <c r="E56" s="25">
        <v>0.63</v>
      </c>
      <c r="F56" s="4"/>
    </row>
    <row r="57" spans="1:6">
      <c r="A57" s="27" t="s">
        <v>59</v>
      </c>
      <c r="B57" s="24">
        <f t="shared" si="0"/>
        <v>0</v>
      </c>
      <c r="C57" s="25">
        <v>0</v>
      </c>
      <c r="D57" s="25">
        <v>0</v>
      </c>
      <c r="E57" s="25">
        <v>0</v>
      </c>
      <c r="F57" s="4"/>
    </row>
    <row r="58" spans="1:6">
      <c r="A58" s="27" t="s">
        <v>60</v>
      </c>
      <c r="B58" s="24">
        <f t="shared" si="0"/>
        <v>0.2</v>
      </c>
      <c r="C58" s="25">
        <v>0.1</v>
      </c>
      <c r="D58" s="25">
        <v>0.1</v>
      </c>
      <c r="E58" s="25">
        <v>0</v>
      </c>
      <c r="F58" s="4"/>
    </row>
    <row r="59" spans="1:6">
      <c r="A59" s="27" t="s">
        <v>61</v>
      </c>
      <c r="B59" s="24">
        <f t="shared" si="0"/>
        <v>0.78</v>
      </c>
      <c r="C59" s="25">
        <v>0.74</v>
      </c>
      <c r="D59" s="25">
        <v>0.04</v>
      </c>
      <c r="E59" s="25">
        <v>0</v>
      </c>
      <c r="F59" s="5"/>
    </row>
    <row r="60" spans="1:6">
      <c r="A60" s="27" t="s">
        <v>62</v>
      </c>
      <c r="B60" s="24">
        <f t="shared" si="0"/>
        <v>18.269999999999996</v>
      </c>
      <c r="C60" s="25">
        <v>0.04</v>
      </c>
      <c r="D60" s="25">
        <v>18.149999999999999</v>
      </c>
      <c r="E60" s="25">
        <v>0.08</v>
      </c>
      <c r="F60" s="4"/>
    </row>
    <row r="61" spans="1:6">
      <c r="A61" s="27" t="s">
        <v>63</v>
      </c>
      <c r="B61" s="24">
        <f t="shared" si="0"/>
        <v>13.1</v>
      </c>
      <c r="C61" s="25">
        <v>0.22</v>
      </c>
      <c r="D61" s="25">
        <v>12.86</v>
      </c>
      <c r="E61" s="25">
        <v>0.02</v>
      </c>
      <c r="F61" s="4"/>
    </row>
    <row r="62" spans="1:6">
      <c r="A62" s="27" t="s">
        <v>64</v>
      </c>
      <c r="B62" s="24">
        <f t="shared" si="0"/>
        <v>2.35</v>
      </c>
      <c r="C62" s="25">
        <v>0.06</v>
      </c>
      <c r="D62" s="25">
        <v>1.89</v>
      </c>
      <c r="E62" s="25">
        <v>0.4</v>
      </c>
      <c r="F62" s="4"/>
    </row>
    <row r="63" spans="1:6">
      <c r="A63" s="27" t="s">
        <v>65</v>
      </c>
      <c r="B63" s="24">
        <f t="shared" si="0"/>
        <v>0.57999999999999996</v>
      </c>
      <c r="C63" s="25">
        <v>0.57999999999999996</v>
      </c>
      <c r="D63" s="25" t="s">
        <v>69</v>
      </c>
      <c r="E63" s="25">
        <v>0</v>
      </c>
      <c r="F63" s="4"/>
    </row>
    <row r="64" spans="1:6">
      <c r="A64" s="27" t="s">
        <v>66</v>
      </c>
      <c r="B64" s="24">
        <f t="shared" si="0"/>
        <v>12.58</v>
      </c>
      <c r="C64" s="25" t="s">
        <v>69</v>
      </c>
      <c r="D64" s="25">
        <v>11.09</v>
      </c>
      <c r="E64" s="25">
        <v>1.49</v>
      </c>
      <c r="F64" s="4"/>
    </row>
    <row r="65" spans="1:6">
      <c r="A65" s="27" t="s">
        <v>67</v>
      </c>
      <c r="B65" s="24">
        <f t="shared" si="0"/>
        <v>26.110000000000003</v>
      </c>
      <c r="C65" s="25" t="s">
        <v>69</v>
      </c>
      <c r="D65" s="25">
        <v>25.19</v>
      </c>
      <c r="E65" s="25">
        <v>0.92</v>
      </c>
      <c r="F65" s="4"/>
    </row>
    <row r="66" spans="1:6">
      <c r="A66" s="30" t="s">
        <v>101</v>
      </c>
      <c r="B66" s="24">
        <f t="shared" si="0"/>
        <v>0.05</v>
      </c>
      <c r="C66" s="24">
        <v>0.05</v>
      </c>
      <c r="D66" s="24">
        <v>0</v>
      </c>
      <c r="E66" s="25">
        <v>0</v>
      </c>
      <c r="F66" s="4"/>
    </row>
    <row r="67" spans="1:6">
      <c r="C67" s="25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K4" sqref="K4"/>
    </sheetView>
  </sheetViews>
  <sheetFormatPr defaultRowHeight="15"/>
  <cols>
    <col min="1" max="5" width="9.140625" style="24"/>
  </cols>
  <sheetData>
    <row r="1" spans="1:7">
      <c r="A1" s="23" t="s">
        <v>207</v>
      </c>
      <c r="B1" s="23"/>
      <c r="C1" s="23"/>
      <c r="E1" s="25"/>
      <c r="F1" s="4"/>
      <c r="G1" t="s">
        <v>71</v>
      </c>
    </row>
    <row r="2" spans="1:7">
      <c r="E2" s="25"/>
      <c r="F2" s="4"/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2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>SUM(C4:E4)</f>
        <v>13.4</v>
      </c>
      <c r="C4" s="25" t="s">
        <v>69</v>
      </c>
      <c r="D4" s="25">
        <v>13.4</v>
      </c>
      <c r="E4" s="25"/>
      <c r="F4" s="4"/>
      <c r="G4" t="s">
        <v>77</v>
      </c>
    </row>
    <row r="5" spans="1:7">
      <c r="A5" s="27" t="s">
        <v>7</v>
      </c>
      <c r="B5" s="24">
        <f t="shared" ref="B5:B66" si="0">SUM(C5:E5)</f>
        <v>0.1</v>
      </c>
      <c r="C5" s="25" t="s">
        <v>69</v>
      </c>
      <c r="D5" s="25">
        <v>0.1</v>
      </c>
      <c r="E5" s="25" t="s">
        <v>69</v>
      </c>
      <c r="F5" s="4"/>
      <c r="G5" t="s">
        <v>81</v>
      </c>
    </row>
    <row r="6" spans="1:7">
      <c r="A6" s="27" t="s">
        <v>8</v>
      </c>
      <c r="B6" s="24">
        <f t="shared" si="0"/>
        <v>2.08</v>
      </c>
      <c r="C6" s="25">
        <v>1.37</v>
      </c>
      <c r="D6" s="25">
        <v>0.71</v>
      </c>
      <c r="E6" s="25" t="s">
        <v>69</v>
      </c>
      <c r="F6" s="5"/>
      <c r="G6" t="s">
        <v>82</v>
      </c>
    </row>
    <row r="7" spans="1:7">
      <c r="A7" s="27" t="s">
        <v>9</v>
      </c>
      <c r="B7" s="24">
        <f t="shared" si="0"/>
        <v>3.73</v>
      </c>
      <c r="C7" s="25">
        <v>2.94</v>
      </c>
      <c r="D7" s="25">
        <v>0.79</v>
      </c>
      <c r="E7" s="25"/>
      <c r="F7" s="4"/>
      <c r="G7" t="s">
        <v>105</v>
      </c>
    </row>
    <row r="8" spans="1:7">
      <c r="A8" s="27" t="s">
        <v>10</v>
      </c>
      <c r="B8" s="24">
        <f t="shared" si="0"/>
        <v>3.8099999999999996</v>
      </c>
      <c r="C8" s="25">
        <v>2.3199999999999998</v>
      </c>
      <c r="D8" s="25">
        <v>1.49</v>
      </c>
      <c r="E8" s="25">
        <v>0</v>
      </c>
      <c r="F8" s="4"/>
    </row>
    <row r="9" spans="1:7">
      <c r="A9" s="27" t="s">
        <v>11</v>
      </c>
      <c r="B9" s="24">
        <f t="shared" si="0"/>
        <v>0.68</v>
      </c>
      <c r="C9" s="25" t="s">
        <v>70</v>
      </c>
      <c r="D9" s="25">
        <v>0.68</v>
      </c>
      <c r="E9" s="25">
        <v>0</v>
      </c>
      <c r="F9" s="4"/>
    </row>
    <row r="10" spans="1:7">
      <c r="A10" s="27" t="s">
        <v>12</v>
      </c>
      <c r="B10" s="24">
        <f t="shared" si="0"/>
        <v>0.14000000000000001</v>
      </c>
      <c r="C10" s="25">
        <v>0.14000000000000001</v>
      </c>
      <c r="D10" s="25">
        <v>0</v>
      </c>
      <c r="E10" s="25">
        <v>0</v>
      </c>
      <c r="F10" s="4"/>
    </row>
    <row r="11" spans="1:7">
      <c r="A11" s="27" t="s">
        <v>13</v>
      </c>
      <c r="B11" s="24">
        <f t="shared" si="0"/>
        <v>0</v>
      </c>
      <c r="C11" s="25" t="s">
        <v>69</v>
      </c>
      <c r="D11" s="25" t="s">
        <v>69</v>
      </c>
      <c r="E11" s="25">
        <v>0</v>
      </c>
      <c r="F11" s="4"/>
    </row>
    <row r="12" spans="1:7">
      <c r="A12" s="27" t="s">
        <v>14</v>
      </c>
      <c r="B12" s="24">
        <f t="shared" si="0"/>
        <v>3.13</v>
      </c>
      <c r="C12" s="25" t="s">
        <v>69</v>
      </c>
      <c r="D12" s="25">
        <v>3.13</v>
      </c>
      <c r="E12" s="25" t="s">
        <v>69</v>
      </c>
      <c r="F12" s="4"/>
    </row>
    <row r="13" spans="1:7">
      <c r="A13" s="27" t="s">
        <v>15</v>
      </c>
      <c r="B13" s="24">
        <f t="shared" si="0"/>
        <v>1.84</v>
      </c>
      <c r="C13" s="25">
        <v>1.52</v>
      </c>
      <c r="D13" s="25">
        <v>0.32</v>
      </c>
      <c r="E13" s="25">
        <v>0</v>
      </c>
      <c r="F13" s="4"/>
    </row>
    <row r="14" spans="1:7">
      <c r="A14" s="27" t="s">
        <v>16</v>
      </c>
      <c r="B14" s="24">
        <f t="shared" si="0"/>
        <v>1.4</v>
      </c>
      <c r="C14" s="25" t="s">
        <v>69</v>
      </c>
      <c r="D14" s="25">
        <v>1.4</v>
      </c>
      <c r="E14" s="25" t="s">
        <v>69</v>
      </c>
      <c r="F14" s="4"/>
    </row>
    <row r="15" spans="1:7">
      <c r="A15" s="27" t="s">
        <v>17</v>
      </c>
      <c r="B15" s="24">
        <f t="shared" si="0"/>
        <v>0.19</v>
      </c>
      <c r="C15" s="25">
        <v>0.06</v>
      </c>
      <c r="D15" s="25">
        <v>0.13</v>
      </c>
      <c r="E15" s="25"/>
      <c r="F15" s="4"/>
    </row>
    <row r="16" spans="1:7">
      <c r="A16" s="27" t="s">
        <v>18</v>
      </c>
      <c r="B16" s="24">
        <f t="shared" si="0"/>
        <v>1.35</v>
      </c>
      <c r="C16" s="25">
        <v>0</v>
      </c>
      <c r="D16" s="25">
        <v>1.35</v>
      </c>
      <c r="E16" s="25" t="s">
        <v>69</v>
      </c>
      <c r="F16" s="4"/>
    </row>
    <row r="17" spans="1:7">
      <c r="A17" s="27" t="s">
        <v>19</v>
      </c>
      <c r="B17" s="24">
        <f t="shared" si="0"/>
        <v>2.39</v>
      </c>
      <c r="C17" s="25">
        <v>0</v>
      </c>
      <c r="D17" s="25">
        <v>2.39</v>
      </c>
      <c r="E17" s="25">
        <v>0</v>
      </c>
      <c r="F17" s="4"/>
    </row>
    <row r="18" spans="1:7">
      <c r="A18" s="28" t="s">
        <v>20</v>
      </c>
      <c r="B18" s="24">
        <f t="shared" si="0"/>
        <v>4.4000000000000004</v>
      </c>
      <c r="C18" s="29">
        <v>0.03</v>
      </c>
      <c r="D18" s="29">
        <v>4.37</v>
      </c>
      <c r="E18" s="29">
        <v>0</v>
      </c>
      <c r="F18" s="11"/>
      <c r="G18" s="12"/>
    </row>
    <row r="19" spans="1:7">
      <c r="A19" s="27" t="s">
        <v>21</v>
      </c>
      <c r="B19" s="24">
        <f t="shared" si="0"/>
        <v>0.91999999999999993</v>
      </c>
      <c r="C19" s="25">
        <v>0.31</v>
      </c>
      <c r="D19" s="25">
        <v>0.11</v>
      </c>
      <c r="E19" s="25">
        <v>0.5</v>
      </c>
      <c r="F19" s="4"/>
    </row>
    <row r="20" spans="1:7">
      <c r="A20" s="27" t="s">
        <v>22</v>
      </c>
      <c r="B20" s="24">
        <f t="shared" si="0"/>
        <v>0.29000000000000004</v>
      </c>
      <c r="C20" s="25">
        <v>0.22</v>
      </c>
      <c r="D20" s="25">
        <v>7.0000000000000007E-2</v>
      </c>
      <c r="E20" s="25">
        <v>0</v>
      </c>
      <c r="F20" s="4"/>
    </row>
    <row r="21" spans="1:7">
      <c r="A21" s="27" t="s">
        <v>23</v>
      </c>
      <c r="B21" s="24">
        <f t="shared" si="0"/>
        <v>5.83</v>
      </c>
      <c r="C21" s="25" t="s">
        <v>69</v>
      </c>
      <c r="D21" s="25">
        <v>5.83</v>
      </c>
      <c r="E21" s="25" t="s">
        <v>69</v>
      </c>
      <c r="F21" s="4"/>
    </row>
    <row r="22" spans="1:7">
      <c r="A22" s="27" t="s">
        <v>24</v>
      </c>
      <c r="B22" s="24">
        <f t="shared" si="0"/>
        <v>0</v>
      </c>
      <c r="C22" s="25"/>
      <c r="D22" s="25"/>
      <c r="E22" s="25"/>
      <c r="F22" s="4"/>
    </row>
    <row r="23" spans="1:7">
      <c r="A23" s="27" t="s">
        <v>25</v>
      </c>
      <c r="B23" s="24">
        <f t="shared" si="0"/>
        <v>1.23</v>
      </c>
      <c r="C23" s="25">
        <v>1.0900000000000001</v>
      </c>
      <c r="D23" s="25">
        <v>0.14000000000000001</v>
      </c>
      <c r="E23" s="25"/>
      <c r="F23" s="4"/>
    </row>
    <row r="24" spans="1:7">
      <c r="A24" s="27" t="s">
        <v>26</v>
      </c>
      <c r="B24" s="24">
        <f t="shared" si="0"/>
        <v>0.91</v>
      </c>
      <c r="C24" s="25">
        <v>0.55000000000000004</v>
      </c>
      <c r="D24" s="25">
        <v>0.36</v>
      </c>
      <c r="E24" s="25"/>
      <c r="F24" s="4"/>
    </row>
    <row r="25" spans="1:7">
      <c r="A25" s="27" t="s">
        <v>27</v>
      </c>
      <c r="B25" s="24">
        <f t="shared" si="0"/>
        <v>4.0599999999999996</v>
      </c>
      <c r="C25" s="25">
        <v>4.0599999999999996</v>
      </c>
      <c r="D25" s="25">
        <v>0</v>
      </c>
      <c r="E25" s="25"/>
      <c r="F25" s="4"/>
    </row>
    <row r="26" spans="1:7">
      <c r="A26" s="27" t="s">
        <v>28</v>
      </c>
      <c r="B26" s="24">
        <f t="shared" si="0"/>
        <v>0.05</v>
      </c>
      <c r="C26" s="25">
        <v>0.05</v>
      </c>
      <c r="D26" s="25">
        <v>0</v>
      </c>
      <c r="E26" s="25"/>
      <c r="F26" s="4"/>
    </row>
    <row r="27" spans="1:7">
      <c r="A27" s="27" t="s">
        <v>29</v>
      </c>
      <c r="B27" s="24">
        <f t="shared" si="0"/>
        <v>28.66</v>
      </c>
      <c r="C27" s="25">
        <v>0</v>
      </c>
      <c r="D27" s="25">
        <v>27.53</v>
      </c>
      <c r="E27" s="25">
        <v>1.1299999999999999</v>
      </c>
      <c r="F27" s="4"/>
    </row>
    <row r="28" spans="1:7">
      <c r="A28" s="27" t="s">
        <v>30</v>
      </c>
      <c r="B28" s="24">
        <f t="shared" si="0"/>
        <v>0.85</v>
      </c>
      <c r="C28" s="25" t="s">
        <v>69</v>
      </c>
      <c r="D28" s="25">
        <v>0.6</v>
      </c>
      <c r="E28" s="25">
        <v>0.25</v>
      </c>
      <c r="F28" s="4"/>
    </row>
    <row r="29" spans="1:7">
      <c r="A29" s="27" t="s">
        <v>31</v>
      </c>
      <c r="B29" s="24">
        <f t="shared" si="0"/>
        <v>0.45</v>
      </c>
      <c r="C29" s="25" t="s">
        <v>69</v>
      </c>
      <c r="D29" s="25">
        <v>0.45</v>
      </c>
      <c r="E29" s="25">
        <v>0</v>
      </c>
      <c r="F29" s="4"/>
    </row>
    <row r="30" spans="1:7">
      <c r="A30" s="27" t="s">
        <v>32</v>
      </c>
      <c r="B30" s="24">
        <f t="shared" si="0"/>
        <v>0.67</v>
      </c>
      <c r="C30" s="25" t="s">
        <v>69</v>
      </c>
      <c r="D30" s="25">
        <v>0.67</v>
      </c>
      <c r="E30" s="25">
        <v>0</v>
      </c>
      <c r="F30" s="4"/>
    </row>
    <row r="31" spans="1:7">
      <c r="A31" s="27" t="s">
        <v>33</v>
      </c>
      <c r="B31" s="24">
        <f t="shared" si="0"/>
        <v>0.97</v>
      </c>
      <c r="C31" s="25" t="s">
        <v>69</v>
      </c>
      <c r="D31" s="25">
        <v>0.97</v>
      </c>
      <c r="E31" s="25" t="s">
        <v>69</v>
      </c>
      <c r="F31" s="4"/>
    </row>
    <row r="32" spans="1:7">
      <c r="A32" s="27" t="s">
        <v>34</v>
      </c>
      <c r="B32" s="24">
        <f t="shared" si="0"/>
        <v>0.63</v>
      </c>
      <c r="C32" s="25">
        <v>0</v>
      </c>
      <c r="D32" s="25">
        <v>0.37</v>
      </c>
      <c r="E32" s="25">
        <v>0.26</v>
      </c>
      <c r="F32" s="4"/>
    </row>
    <row r="33" spans="1:6">
      <c r="A33" s="27" t="s">
        <v>35</v>
      </c>
      <c r="B33" s="24">
        <f t="shared" si="0"/>
        <v>3.1799999999999997</v>
      </c>
      <c r="C33" s="25">
        <v>0.19</v>
      </c>
      <c r="D33" s="25">
        <v>2.59</v>
      </c>
      <c r="E33" s="25">
        <v>0.4</v>
      </c>
      <c r="F33" s="4"/>
    </row>
    <row r="34" spans="1:6">
      <c r="A34" s="27" t="s">
        <v>36</v>
      </c>
      <c r="B34" s="24">
        <f t="shared" si="0"/>
        <v>6.7899999999999991</v>
      </c>
      <c r="C34" s="25">
        <v>1.35</v>
      </c>
      <c r="D34" s="25">
        <v>5.34</v>
      </c>
      <c r="E34" s="25">
        <v>0.1</v>
      </c>
      <c r="F34" s="4"/>
    </row>
    <row r="35" spans="1:6">
      <c r="A35" s="27" t="s">
        <v>37</v>
      </c>
      <c r="B35" s="24">
        <f t="shared" si="0"/>
        <v>0.31</v>
      </c>
      <c r="C35" s="25">
        <v>0.25</v>
      </c>
      <c r="D35" s="25">
        <v>0.06</v>
      </c>
      <c r="E35" s="25"/>
      <c r="F35" s="4"/>
    </row>
    <row r="36" spans="1:6">
      <c r="A36" s="27" t="s">
        <v>38</v>
      </c>
      <c r="B36" s="24">
        <f t="shared" si="0"/>
        <v>5.58</v>
      </c>
      <c r="C36" s="25">
        <v>0.05</v>
      </c>
      <c r="D36" s="25">
        <v>5.53</v>
      </c>
      <c r="E36" s="25" t="s">
        <v>69</v>
      </c>
      <c r="F36" s="4"/>
    </row>
    <row r="37" spans="1:6">
      <c r="A37" s="27" t="s">
        <v>39</v>
      </c>
      <c r="B37" s="24">
        <f t="shared" si="0"/>
        <v>0.93</v>
      </c>
      <c r="C37" s="25">
        <v>0</v>
      </c>
      <c r="D37" s="25">
        <v>0.93</v>
      </c>
      <c r="E37" s="25"/>
      <c r="F37" s="4"/>
    </row>
    <row r="38" spans="1:6">
      <c r="A38" s="27" t="s">
        <v>40</v>
      </c>
      <c r="B38" s="24">
        <f t="shared" si="0"/>
        <v>0.44999999999999996</v>
      </c>
      <c r="C38" s="25">
        <v>0.21</v>
      </c>
      <c r="D38" s="25">
        <v>0.24</v>
      </c>
      <c r="E38" s="25" t="s">
        <v>69</v>
      </c>
      <c r="F38" s="5"/>
    </row>
    <row r="39" spans="1:6">
      <c r="A39" s="27" t="s">
        <v>41</v>
      </c>
      <c r="B39" s="24">
        <f t="shared" si="0"/>
        <v>0.14000000000000001</v>
      </c>
      <c r="C39" s="25">
        <v>0.14000000000000001</v>
      </c>
      <c r="D39" s="25">
        <v>0</v>
      </c>
      <c r="E39" s="25">
        <v>0</v>
      </c>
      <c r="F39" s="4"/>
    </row>
    <row r="40" spans="1:6">
      <c r="A40" s="27" t="s">
        <v>42</v>
      </c>
      <c r="B40" s="24">
        <f t="shared" si="0"/>
        <v>0.44</v>
      </c>
      <c r="C40" s="25">
        <v>0.19</v>
      </c>
      <c r="D40" s="25">
        <v>0.25</v>
      </c>
      <c r="E40" s="25"/>
      <c r="F40" s="4"/>
    </row>
    <row r="41" spans="1:6">
      <c r="A41" s="27" t="s">
        <v>43</v>
      </c>
      <c r="B41" s="24">
        <f t="shared" si="0"/>
        <v>0.63</v>
      </c>
      <c r="C41" s="25">
        <v>0.32</v>
      </c>
      <c r="D41" s="25">
        <v>0</v>
      </c>
      <c r="E41" s="25">
        <v>0.31</v>
      </c>
      <c r="F41" s="5"/>
    </row>
    <row r="42" spans="1:6">
      <c r="A42" s="27" t="s">
        <v>44</v>
      </c>
      <c r="B42" s="24">
        <f t="shared" si="0"/>
        <v>13.270000000000001</v>
      </c>
      <c r="C42" s="25">
        <v>0.13</v>
      </c>
      <c r="D42" s="25">
        <v>13.14</v>
      </c>
      <c r="E42" s="25">
        <v>0</v>
      </c>
      <c r="F42" s="4"/>
    </row>
    <row r="43" spans="1:6">
      <c r="A43" s="27" t="s">
        <v>45</v>
      </c>
      <c r="B43" s="24">
        <f t="shared" si="0"/>
        <v>1.8</v>
      </c>
      <c r="C43" s="25">
        <v>0</v>
      </c>
      <c r="D43" s="25">
        <v>1.8</v>
      </c>
      <c r="E43" s="25">
        <v>0</v>
      </c>
      <c r="F43" s="4"/>
    </row>
    <row r="44" spans="1:6">
      <c r="A44" s="27" t="s">
        <v>46</v>
      </c>
      <c r="B44" s="24">
        <f t="shared" si="0"/>
        <v>0</v>
      </c>
      <c r="C44" s="25" t="s">
        <v>69</v>
      </c>
      <c r="D44" s="25" t="s">
        <v>69</v>
      </c>
      <c r="E44" s="25"/>
      <c r="F44" s="4"/>
    </row>
    <row r="45" spans="1:6">
      <c r="A45" s="27" t="s">
        <v>47</v>
      </c>
      <c r="B45" s="24">
        <f t="shared" si="0"/>
        <v>2.89</v>
      </c>
      <c r="C45" s="25">
        <v>0.28999999999999998</v>
      </c>
      <c r="D45" s="25">
        <v>2.6</v>
      </c>
      <c r="E45" s="25"/>
      <c r="F45" s="4"/>
    </row>
    <row r="46" spans="1:6">
      <c r="A46" s="27" t="s">
        <v>48</v>
      </c>
      <c r="B46" s="24">
        <f t="shared" si="0"/>
        <v>0.67</v>
      </c>
      <c r="C46" s="25">
        <v>0</v>
      </c>
      <c r="D46" s="25">
        <v>0.67</v>
      </c>
      <c r="E46" s="25"/>
      <c r="F46" s="5"/>
    </row>
    <row r="47" spans="1:6">
      <c r="A47" s="27" t="s">
        <v>49</v>
      </c>
      <c r="B47" s="24">
        <f t="shared" si="0"/>
        <v>0.37</v>
      </c>
      <c r="C47" s="25">
        <v>0.31</v>
      </c>
      <c r="D47" s="25">
        <v>0.06</v>
      </c>
      <c r="E47" s="25"/>
      <c r="F47" s="4"/>
    </row>
    <row r="48" spans="1:6">
      <c r="A48" s="27" t="s">
        <v>50</v>
      </c>
      <c r="B48" s="24">
        <f t="shared" si="0"/>
        <v>6.2600000000000007</v>
      </c>
      <c r="C48" s="25">
        <v>6.19</v>
      </c>
      <c r="D48" s="25">
        <v>7.0000000000000007E-2</v>
      </c>
      <c r="E48" s="25"/>
      <c r="F48" s="4"/>
    </row>
    <row r="49" spans="1:6">
      <c r="A49" s="27" t="s">
        <v>51</v>
      </c>
      <c r="B49" s="24">
        <f t="shared" si="0"/>
        <v>0.72</v>
      </c>
      <c r="C49" s="25">
        <v>0.28000000000000003</v>
      </c>
      <c r="D49" s="25">
        <v>0.44</v>
      </c>
      <c r="E49" s="25">
        <v>0</v>
      </c>
      <c r="F49" s="4"/>
    </row>
    <row r="50" spans="1:6">
      <c r="A50" s="27" t="s">
        <v>52</v>
      </c>
      <c r="B50" s="24">
        <f t="shared" si="0"/>
        <v>7.43</v>
      </c>
      <c r="C50" s="25">
        <v>1.5</v>
      </c>
      <c r="D50" s="25">
        <v>5.93</v>
      </c>
      <c r="E50" s="25"/>
      <c r="F50" s="4"/>
    </row>
    <row r="51" spans="1:6">
      <c r="A51" s="27" t="s">
        <v>53</v>
      </c>
      <c r="B51" s="24">
        <f t="shared" si="0"/>
        <v>23.14</v>
      </c>
      <c r="C51" s="25">
        <v>19.45</v>
      </c>
      <c r="D51" s="25">
        <v>3.69</v>
      </c>
      <c r="E51" s="25"/>
      <c r="F51" s="4"/>
    </row>
    <row r="52" spans="1:6">
      <c r="A52" s="27" t="s">
        <v>54</v>
      </c>
      <c r="B52" s="24">
        <f t="shared" si="0"/>
        <v>0.48</v>
      </c>
      <c r="C52" s="25">
        <v>0.25</v>
      </c>
      <c r="D52" s="25">
        <v>0.23</v>
      </c>
      <c r="E52" s="25"/>
      <c r="F52" s="4"/>
    </row>
    <row r="53" spans="1:6">
      <c r="A53" s="27" t="s">
        <v>55</v>
      </c>
      <c r="B53" s="24">
        <f t="shared" si="0"/>
        <v>0.90999999999999992</v>
      </c>
      <c r="C53" s="25">
        <v>0.43</v>
      </c>
      <c r="D53" s="25">
        <v>0.48</v>
      </c>
      <c r="E53" s="25">
        <v>0</v>
      </c>
      <c r="F53" s="4"/>
    </row>
    <row r="54" spans="1:6">
      <c r="A54" s="27" t="s">
        <v>56</v>
      </c>
      <c r="B54" s="24">
        <f t="shared" si="0"/>
        <v>10.32</v>
      </c>
      <c r="C54" s="25">
        <v>9.75</v>
      </c>
      <c r="D54" s="25">
        <v>0.56999999999999995</v>
      </c>
      <c r="E54" s="25"/>
      <c r="F54" s="4"/>
    </row>
    <row r="55" spans="1:6">
      <c r="A55" s="27" t="s">
        <v>57</v>
      </c>
      <c r="B55" s="24">
        <f t="shared" si="0"/>
        <v>11.23</v>
      </c>
      <c r="C55" s="25">
        <v>10.06</v>
      </c>
      <c r="D55" s="25">
        <v>1.17</v>
      </c>
      <c r="E55" s="25"/>
      <c r="F55" s="4"/>
    </row>
    <row r="56" spans="1:6">
      <c r="A56" s="27" t="s">
        <v>58</v>
      </c>
      <c r="B56" s="24">
        <f t="shared" si="0"/>
        <v>1.5899999999999999</v>
      </c>
      <c r="C56" s="25">
        <v>1.43</v>
      </c>
      <c r="D56" s="25">
        <v>0.16</v>
      </c>
      <c r="E56" s="25" t="s">
        <v>69</v>
      </c>
      <c r="F56" s="4"/>
    </row>
    <row r="57" spans="1:6">
      <c r="A57" s="27" t="s">
        <v>59</v>
      </c>
      <c r="B57" s="24">
        <f t="shared" si="0"/>
        <v>18.47</v>
      </c>
      <c r="C57" s="25">
        <v>13.83</v>
      </c>
      <c r="D57" s="25">
        <v>4.6399999999999997</v>
      </c>
      <c r="E57" s="25" t="s">
        <v>69</v>
      </c>
      <c r="F57" s="4"/>
    </row>
    <row r="58" spans="1:6">
      <c r="A58" s="27" t="s">
        <v>60</v>
      </c>
      <c r="B58" s="24">
        <f t="shared" si="0"/>
        <v>0.14000000000000001</v>
      </c>
      <c r="C58" s="25">
        <v>0.14000000000000001</v>
      </c>
      <c r="D58" s="25" t="s">
        <v>69</v>
      </c>
      <c r="E58" s="25"/>
      <c r="F58" s="4"/>
    </row>
    <row r="59" spans="1:6">
      <c r="A59" s="27" t="s">
        <v>61</v>
      </c>
      <c r="B59" s="24">
        <f t="shared" si="0"/>
        <v>0.88</v>
      </c>
      <c r="C59" s="25">
        <v>0.88</v>
      </c>
      <c r="D59" s="25">
        <v>0</v>
      </c>
      <c r="E59" s="25"/>
      <c r="F59" s="5"/>
    </row>
    <row r="60" spans="1:6">
      <c r="A60" s="27" t="s">
        <v>62</v>
      </c>
      <c r="B60" s="24">
        <f t="shared" si="0"/>
        <v>11.08</v>
      </c>
      <c r="C60" s="25">
        <v>0.28000000000000003</v>
      </c>
      <c r="D60" s="25">
        <v>10.8</v>
      </c>
      <c r="E60" s="25" t="s">
        <v>69</v>
      </c>
      <c r="F60" s="4"/>
    </row>
    <row r="61" spans="1:6">
      <c r="A61" s="27" t="s">
        <v>63</v>
      </c>
      <c r="B61" s="24">
        <f t="shared" si="0"/>
        <v>9.2200000000000006</v>
      </c>
      <c r="C61" s="25">
        <v>1.72</v>
      </c>
      <c r="D61" s="25">
        <v>7.5</v>
      </c>
      <c r="E61" s="25"/>
      <c r="F61" s="4"/>
    </row>
    <row r="62" spans="1:6">
      <c r="A62" s="27" t="s">
        <v>64</v>
      </c>
      <c r="B62" s="24">
        <f t="shared" si="0"/>
        <v>27.259999999999998</v>
      </c>
      <c r="C62" s="25">
        <v>1.17</v>
      </c>
      <c r="D62" s="25">
        <v>26.09</v>
      </c>
      <c r="E62" s="25" t="s">
        <v>69</v>
      </c>
      <c r="F62" s="4"/>
    </row>
    <row r="63" spans="1:6">
      <c r="A63" s="27" t="s">
        <v>65</v>
      </c>
      <c r="B63" s="24">
        <f t="shared" si="0"/>
        <v>4.83</v>
      </c>
      <c r="C63" s="25">
        <v>0.28000000000000003</v>
      </c>
      <c r="D63" s="25">
        <v>4.12</v>
      </c>
      <c r="E63" s="25">
        <v>0.43</v>
      </c>
      <c r="F63" s="4"/>
    </row>
    <row r="64" spans="1:6">
      <c r="A64" s="27" t="s">
        <v>66</v>
      </c>
      <c r="B64" s="24">
        <f t="shared" si="0"/>
        <v>4.8899999999999997</v>
      </c>
      <c r="C64" s="25" t="s">
        <v>69</v>
      </c>
      <c r="D64" s="25">
        <v>4.8899999999999997</v>
      </c>
      <c r="E64" s="25" t="s">
        <v>69</v>
      </c>
      <c r="F64" s="4"/>
    </row>
    <row r="65" spans="1:6">
      <c r="A65" s="27" t="s">
        <v>67</v>
      </c>
      <c r="B65" s="24">
        <f t="shared" si="0"/>
        <v>14.29</v>
      </c>
      <c r="C65" s="25" t="s">
        <v>69</v>
      </c>
      <c r="D65" s="25">
        <v>14.29</v>
      </c>
      <c r="E65" s="25"/>
      <c r="F65" s="4"/>
    </row>
    <row r="66" spans="1:6">
      <c r="A66" s="30" t="s">
        <v>101</v>
      </c>
      <c r="B66" s="24">
        <f t="shared" si="0"/>
        <v>17.46</v>
      </c>
      <c r="C66" s="24">
        <v>0</v>
      </c>
      <c r="D66" s="24">
        <v>17.46</v>
      </c>
      <c r="E66" s="25">
        <v>0</v>
      </c>
      <c r="F66" s="4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3" workbookViewId="0">
      <selection activeCell="J16" sqref="J16"/>
    </sheetView>
  </sheetViews>
  <sheetFormatPr defaultRowHeight="15"/>
  <cols>
    <col min="1" max="4" width="9.140625" style="24"/>
    <col min="5" max="5" width="10.42578125" style="25" customWidth="1"/>
    <col min="6" max="6" width="12.5703125" style="4" customWidth="1"/>
  </cols>
  <sheetData>
    <row r="1" spans="1:7">
      <c r="A1" s="23" t="s">
        <v>93</v>
      </c>
      <c r="B1" s="23"/>
      <c r="C1" s="23"/>
      <c r="G1" t="s">
        <v>71</v>
      </c>
    </row>
    <row r="2" spans="1:7"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3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>SUM(D4+E4)</f>
        <v>0.3</v>
      </c>
      <c r="C4" s="25" t="s">
        <v>69</v>
      </c>
      <c r="D4" s="25">
        <v>0.08</v>
      </c>
      <c r="E4" s="25">
        <v>0.22</v>
      </c>
      <c r="F4" s="4" t="s">
        <v>75</v>
      </c>
      <c r="G4" t="s">
        <v>77</v>
      </c>
    </row>
    <row r="5" spans="1:7">
      <c r="A5" s="27" t="s">
        <v>7</v>
      </c>
      <c r="B5" s="24">
        <f>SUM(D5+E5)</f>
        <v>1.63</v>
      </c>
      <c r="C5" s="25" t="s">
        <v>69</v>
      </c>
      <c r="D5" s="25">
        <v>0.15</v>
      </c>
      <c r="E5" s="25">
        <v>1.48</v>
      </c>
      <c r="F5" s="4" t="s">
        <v>83</v>
      </c>
      <c r="G5" t="s">
        <v>81</v>
      </c>
    </row>
    <row r="6" spans="1:7">
      <c r="A6" s="27" t="s">
        <v>8</v>
      </c>
      <c r="B6" s="24">
        <f>SUM(C6+D6)</f>
        <v>1.59</v>
      </c>
      <c r="C6" s="25">
        <v>1.59</v>
      </c>
      <c r="D6" s="25">
        <v>0</v>
      </c>
      <c r="E6" s="25" t="s">
        <v>69</v>
      </c>
      <c r="F6" s="4" t="s">
        <v>75</v>
      </c>
      <c r="G6" t="s">
        <v>82</v>
      </c>
    </row>
    <row r="7" spans="1:7">
      <c r="A7" s="27" t="s">
        <v>9</v>
      </c>
      <c r="B7" s="24">
        <f t="shared" ref="B7:B65" si="0">SUM(C7+D7+E7)</f>
        <v>9.6100000000000012</v>
      </c>
      <c r="C7" s="25">
        <v>9.31</v>
      </c>
      <c r="D7" s="25">
        <v>0</v>
      </c>
      <c r="E7" s="25">
        <v>0.3</v>
      </c>
      <c r="F7" s="4" t="s">
        <v>94</v>
      </c>
    </row>
    <row r="8" spans="1:7">
      <c r="A8" s="27" t="s">
        <v>10</v>
      </c>
      <c r="B8" s="24">
        <f t="shared" si="0"/>
        <v>2.8699999999999997</v>
      </c>
      <c r="C8" s="25">
        <v>2.84</v>
      </c>
      <c r="D8" s="25">
        <v>0</v>
      </c>
      <c r="E8" s="25">
        <v>0.03</v>
      </c>
      <c r="F8" s="4" t="s">
        <v>78</v>
      </c>
    </row>
    <row r="9" spans="1:7">
      <c r="A9" s="27" t="s">
        <v>11</v>
      </c>
      <c r="B9" s="24">
        <f t="shared" si="0"/>
        <v>0.39</v>
      </c>
      <c r="C9" s="25">
        <v>0.39</v>
      </c>
      <c r="D9" s="25">
        <v>0</v>
      </c>
      <c r="E9" s="25">
        <v>0</v>
      </c>
    </row>
    <row r="10" spans="1:7">
      <c r="A10" s="27" t="s">
        <v>12</v>
      </c>
      <c r="C10" s="25"/>
      <c r="D10" s="25"/>
    </row>
    <row r="11" spans="1:7">
      <c r="A11" s="27" t="s">
        <v>13</v>
      </c>
      <c r="C11" s="25"/>
      <c r="D11" s="25"/>
    </row>
    <row r="12" spans="1:7">
      <c r="A12" s="27" t="s">
        <v>14</v>
      </c>
      <c r="C12" s="25"/>
      <c r="D12" s="25"/>
    </row>
    <row r="13" spans="1:7">
      <c r="A13" s="27" t="s">
        <v>15</v>
      </c>
      <c r="B13" s="24">
        <f t="shared" si="0"/>
        <v>0.42000000000000004</v>
      </c>
      <c r="C13" s="25">
        <v>0.16</v>
      </c>
      <c r="D13" s="25">
        <v>0.26</v>
      </c>
    </row>
    <row r="14" spans="1:7">
      <c r="A14" s="27" t="s">
        <v>16</v>
      </c>
      <c r="B14" s="24">
        <f>SUM(D14+E14)</f>
        <v>2.09</v>
      </c>
      <c r="C14" s="25" t="s">
        <v>69</v>
      </c>
      <c r="D14" s="25">
        <v>0.76</v>
      </c>
      <c r="E14" s="25">
        <v>1.33</v>
      </c>
      <c r="F14" s="4" t="s">
        <v>83</v>
      </c>
    </row>
    <row r="15" spans="1:7">
      <c r="A15" s="27" t="s">
        <v>17</v>
      </c>
      <c r="B15" s="24">
        <f>SUM(D15+E15)</f>
        <v>0.32</v>
      </c>
      <c r="C15" s="25" t="s">
        <v>69</v>
      </c>
      <c r="D15" s="25">
        <v>0.31</v>
      </c>
      <c r="E15" s="25">
        <v>0.01</v>
      </c>
      <c r="F15" s="4" t="s">
        <v>74</v>
      </c>
    </row>
    <row r="16" spans="1:7">
      <c r="A16" s="27" t="s">
        <v>18</v>
      </c>
      <c r="B16" s="24">
        <f>SUM(E16)</f>
        <v>0.44</v>
      </c>
      <c r="C16" s="25" t="s">
        <v>69</v>
      </c>
      <c r="D16" s="25" t="s">
        <v>69</v>
      </c>
      <c r="E16" s="25">
        <v>0.44</v>
      </c>
      <c r="F16" s="4" t="s">
        <v>83</v>
      </c>
    </row>
    <row r="17" spans="1:6">
      <c r="A17" s="27" t="s">
        <v>19</v>
      </c>
      <c r="C17" s="25"/>
      <c r="D17" s="25"/>
    </row>
    <row r="18" spans="1:6" s="8" customFormat="1">
      <c r="A18" s="37" t="s">
        <v>20</v>
      </c>
      <c r="B18" s="38" t="s">
        <v>69</v>
      </c>
      <c r="C18" s="38" t="s">
        <v>69</v>
      </c>
      <c r="D18" s="38" t="s">
        <v>69</v>
      </c>
      <c r="E18" s="38" t="s">
        <v>69</v>
      </c>
      <c r="F18" s="17" t="s">
        <v>78</v>
      </c>
    </row>
    <row r="19" spans="1:6">
      <c r="A19" s="27" t="s">
        <v>21</v>
      </c>
      <c r="B19" s="24">
        <f t="shared" si="0"/>
        <v>0.16999999999999998</v>
      </c>
      <c r="C19" s="25">
        <v>0.11</v>
      </c>
      <c r="D19" s="25">
        <v>0.06</v>
      </c>
    </row>
    <row r="20" spans="1:6">
      <c r="A20" s="27" t="s">
        <v>22</v>
      </c>
      <c r="B20" s="24">
        <f t="shared" si="0"/>
        <v>0.31</v>
      </c>
      <c r="C20" s="25">
        <v>0.18</v>
      </c>
      <c r="D20" s="25">
        <v>0.06</v>
      </c>
      <c r="E20" s="25">
        <v>7.0000000000000007E-2</v>
      </c>
      <c r="F20" s="4" t="s">
        <v>74</v>
      </c>
    </row>
    <row r="21" spans="1:6">
      <c r="A21" s="27" t="s">
        <v>23</v>
      </c>
      <c r="B21" s="24">
        <f>SUM(C21+D21)</f>
        <v>0.96</v>
      </c>
      <c r="C21" s="25">
        <v>0.45</v>
      </c>
      <c r="D21" s="25">
        <v>0.51</v>
      </c>
      <c r="E21" s="25" t="s">
        <v>69</v>
      </c>
      <c r="F21" s="4" t="s">
        <v>74</v>
      </c>
    </row>
    <row r="22" spans="1:6">
      <c r="A22" s="27" t="s">
        <v>24</v>
      </c>
      <c r="B22" s="24">
        <f t="shared" si="0"/>
        <v>1.19</v>
      </c>
      <c r="C22" s="25">
        <v>0.67</v>
      </c>
      <c r="D22" s="25">
        <v>0.52</v>
      </c>
    </row>
    <row r="23" spans="1:6">
      <c r="A23" s="27" t="s">
        <v>25</v>
      </c>
      <c r="B23" s="24">
        <f t="shared" si="0"/>
        <v>0.91</v>
      </c>
      <c r="C23" s="25">
        <v>0.68</v>
      </c>
      <c r="D23" s="25">
        <v>0.23</v>
      </c>
    </row>
    <row r="24" spans="1:6">
      <c r="A24" s="27" t="s">
        <v>26</v>
      </c>
      <c r="B24" s="24">
        <f t="shared" si="0"/>
        <v>4.5699999999999994</v>
      </c>
      <c r="C24" s="25">
        <v>0.66</v>
      </c>
      <c r="D24" s="25">
        <v>3.85</v>
      </c>
      <c r="E24" s="25">
        <v>0.06</v>
      </c>
      <c r="F24" s="4" t="s">
        <v>78</v>
      </c>
    </row>
    <row r="25" spans="1:6">
      <c r="A25" s="27" t="s">
        <v>27</v>
      </c>
      <c r="B25" s="24">
        <f t="shared" si="0"/>
        <v>2.37</v>
      </c>
      <c r="C25" s="25">
        <v>1.98</v>
      </c>
      <c r="D25" s="25">
        <v>0.39</v>
      </c>
    </row>
    <row r="26" spans="1:6">
      <c r="A26" s="27" t="s">
        <v>28</v>
      </c>
      <c r="B26" s="24">
        <f t="shared" si="0"/>
        <v>0.89</v>
      </c>
      <c r="C26" s="25">
        <v>0.43</v>
      </c>
      <c r="D26" s="25">
        <v>0.09</v>
      </c>
      <c r="E26" s="25">
        <v>0.37</v>
      </c>
      <c r="F26" s="4" t="s">
        <v>75</v>
      </c>
    </row>
    <row r="27" spans="1:6">
      <c r="A27" s="27" t="s">
        <v>29</v>
      </c>
      <c r="B27" s="24">
        <f t="shared" si="0"/>
        <v>14.17</v>
      </c>
      <c r="C27" s="25">
        <v>7.35</v>
      </c>
      <c r="D27" s="25">
        <v>6.4</v>
      </c>
      <c r="E27" s="25">
        <v>0.42</v>
      </c>
      <c r="F27" s="4" t="s">
        <v>78</v>
      </c>
    </row>
    <row r="28" spans="1:6">
      <c r="A28" s="27" t="s">
        <v>30</v>
      </c>
      <c r="B28" s="24">
        <f t="shared" si="0"/>
        <v>3.76</v>
      </c>
      <c r="C28" s="25">
        <v>1.3</v>
      </c>
      <c r="D28" s="25">
        <v>0.14000000000000001</v>
      </c>
      <c r="E28" s="25">
        <v>2.3199999999999998</v>
      </c>
      <c r="F28" s="4" t="s">
        <v>74</v>
      </c>
    </row>
    <row r="29" spans="1:6">
      <c r="A29" s="27" t="s">
        <v>31</v>
      </c>
      <c r="B29" s="24">
        <f t="shared" si="0"/>
        <v>1.3</v>
      </c>
      <c r="C29" s="25">
        <v>1.03</v>
      </c>
      <c r="D29" s="25">
        <v>0.25</v>
      </c>
      <c r="E29" s="25">
        <v>0.02</v>
      </c>
      <c r="F29" s="4" t="s">
        <v>84</v>
      </c>
    </row>
    <row r="30" spans="1:6">
      <c r="A30" s="27" t="s">
        <v>32</v>
      </c>
      <c r="B30" s="24">
        <f>SUM(C30)</f>
        <v>0.43</v>
      </c>
      <c r="C30" s="25">
        <v>0.43</v>
      </c>
      <c r="D30" s="25" t="s">
        <v>69</v>
      </c>
      <c r="E30" s="25" t="s">
        <v>69</v>
      </c>
    </row>
    <row r="31" spans="1:6">
      <c r="A31" s="27" t="s">
        <v>33</v>
      </c>
      <c r="B31" s="24">
        <f t="shared" si="0"/>
        <v>1.0900000000000001</v>
      </c>
      <c r="C31" s="25">
        <v>1.0900000000000001</v>
      </c>
      <c r="D31" s="25">
        <v>0</v>
      </c>
    </row>
    <row r="32" spans="1:6">
      <c r="A32" s="27" t="s">
        <v>34</v>
      </c>
      <c r="B32" s="24">
        <f>SUM(C32+E32)</f>
        <v>0.69000000000000006</v>
      </c>
      <c r="C32" s="25">
        <v>0.56000000000000005</v>
      </c>
      <c r="D32" s="25" t="s">
        <v>69</v>
      </c>
      <c r="E32" s="25">
        <v>0.13</v>
      </c>
      <c r="F32" s="4" t="s">
        <v>74</v>
      </c>
    </row>
    <row r="33" spans="1:6">
      <c r="A33" s="27" t="s">
        <v>35</v>
      </c>
      <c r="B33" s="24">
        <f t="shared" si="0"/>
        <v>5.39</v>
      </c>
      <c r="C33" s="25">
        <v>4.96</v>
      </c>
      <c r="D33" s="25">
        <v>0.43</v>
      </c>
    </row>
    <row r="34" spans="1:6">
      <c r="A34" s="27" t="s">
        <v>36</v>
      </c>
      <c r="B34" s="24">
        <f t="shared" si="0"/>
        <v>0.59000000000000008</v>
      </c>
      <c r="C34" s="25">
        <v>0.55000000000000004</v>
      </c>
      <c r="D34" s="25">
        <v>0</v>
      </c>
      <c r="E34" s="25">
        <v>0.04</v>
      </c>
      <c r="F34" s="4" t="s">
        <v>85</v>
      </c>
    </row>
    <row r="35" spans="1:6">
      <c r="A35" s="27" t="s">
        <v>37</v>
      </c>
      <c r="B35" s="24">
        <f t="shared" si="0"/>
        <v>0.69</v>
      </c>
      <c r="C35" s="25">
        <v>0.57999999999999996</v>
      </c>
      <c r="D35" s="25">
        <v>0.11</v>
      </c>
      <c r="E35" s="25">
        <v>0</v>
      </c>
    </row>
    <row r="36" spans="1:6">
      <c r="A36" s="27" t="s">
        <v>38</v>
      </c>
      <c r="B36" s="24">
        <f t="shared" si="0"/>
        <v>14.41</v>
      </c>
      <c r="C36" s="25">
        <v>5.25</v>
      </c>
      <c r="D36" s="25">
        <v>8.99</v>
      </c>
      <c r="E36" s="25">
        <v>0.17</v>
      </c>
      <c r="F36" s="4" t="s">
        <v>86</v>
      </c>
    </row>
    <row r="37" spans="1:6">
      <c r="A37" s="27" t="s">
        <v>39</v>
      </c>
      <c r="B37" s="24">
        <f>SUM(C37+E37)</f>
        <v>0.7</v>
      </c>
      <c r="C37" s="25">
        <v>0.62</v>
      </c>
      <c r="D37" s="25" t="s">
        <v>69</v>
      </c>
      <c r="E37" s="25">
        <v>0.08</v>
      </c>
      <c r="F37" s="4" t="s">
        <v>85</v>
      </c>
    </row>
    <row r="38" spans="1:6">
      <c r="A38" s="27" t="s">
        <v>40</v>
      </c>
      <c r="B38" s="24">
        <f>SUM(C38)</f>
        <v>0.83</v>
      </c>
      <c r="C38" s="25">
        <v>0.83</v>
      </c>
      <c r="D38" s="25" t="s">
        <v>69</v>
      </c>
      <c r="E38" s="25" t="s">
        <v>69</v>
      </c>
      <c r="F38" s="5" t="s">
        <v>87</v>
      </c>
    </row>
    <row r="39" spans="1:6">
      <c r="A39" s="27" t="s">
        <v>41</v>
      </c>
      <c r="B39" s="24">
        <f t="shared" si="0"/>
        <v>0.27</v>
      </c>
      <c r="C39" s="25">
        <v>0.27</v>
      </c>
      <c r="D39" s="25">
        <v>0</v>
      </c>
    </row>
    <row r="40" spans="1:6">
      <c r="A40" s="27" t="s">
        <v>42</v>
      </c>
      <c r="B40" s="24">
        <f t="shared" si="0"/>
        <v>31.560000000000002</v>
      </c>
      <c r="C40" s="25">
        <v>31.51</v>
      </c>
      <c r="D40" s="25">
        <v>0.05</v>
      </c>
    </row>
    <row r="41" spans="1:6">
      <c r="A41" s="27" t="s">
        <v>43</v>
      </c>
      <c r="B41" s="24">
        <f>SUM(C41)</f>
        <v>1.64</v>
      </c>
      <c r="C41" s="25">
        <v>1.64</v>
      </c>
      <c r="D41" s="25" t="s">
        <v>69</v>
      </c>
      <c r="E41" s="25" t="s">
        <v>69</v>
      </c>
      <c r="F41" s="5" t="s">
        <v>78</v>
      </c>
    </row>
    <row r="42" spans="1:6">
      <c r="A42" s="27" t="s">
        <v>44</v>
      </c>
      <c r="C42" s="25"/>
      <c r="D42" s="25"/>
    </row>
    <row r="43" spans="1:6">
      <c r="A43" s="27" t="s">
        <v>45</v>
      </c>
      <c r="B43" s="24">
        <f t="shared" si="0"/>
        <v>27.419999999999998</v>
      </c>
      <c r="C43" s="25">
        <v>5.0599999999999996</v>
      </c>
      <c r="D43" s="25">
        <v>0.21</v>
      </c>
      <c r="E43" s="25">
        <v>22.15</v>
      </c>
      <c r="F43" s="4" t="s">
        <v>92</v>
      </c>
    </row>
    <row r="44" spans="1:6">
      <c r="A44" s="27" t="s">
        <v>46</v>
      </c>
      <c r="B44" s="24">
        <f t="shared" si="0"/>
        <v>3.87</v>
      </c>
      <c r="C44" s="25">
        <v>2.2799999999999998</v>
      </c>
      <c r="D44" s="25">
        <v>0.56000000000000005</v>
      </c>
      <c r="E44" s="25">
        <v>1.03</v>
      </c>
      <c r="F44" s="4" t="s">
        <v>88</v>
      </c>
    </row>
    <row r="45" spans="1:6">
      <c r="A45" s="27" t="s">
        <v>47</v>
      </c>
      <c r="B45" s="24">
        <f t="shared" si="0"/>
        <v>13.990000000000002</v>
      </c>
      <c r="C45" s="25">
        <v>4.03</v>
      </c>
      <c r="D45" s="25">
        <v>8.2100000000000009</v>
      </c>
      <c r="E45" s="25">
        <v>1.75</v>
      </c>
      <c r="F45" s="4" t="s">
        <v>95</v>
      </c>
    </row>
    <row r="46" spans="1:6">
      <c r="A46" s="27" t="s">
        <v>48</v>
      </c>
      <c r="B46" s="24">
        <f>SUM(C46)</f>
        <v>0.26</v>
      </c>
      <c r="C46" s="25">
        <v>0.26</v>
      </c>
      <c r="D46" s="25" t="s">
        <v>69</v>
      </c>
      <c r="E46" s="25" t="s">
        <v>69</v>
      </c>
      <c r="F46" s="5" t="s">
        <v>85</v>
      </c>
    </row>
    <row r="47" spans="1:6">
      <c r="A47" s="27" t="s">
        <v>49</v>
      </c>
      <c r="B47" s="24">
        <f>SUM(C47+D47)</f>
        <v>5.93</v>
      </c>
      <c r="C47" s="25">
        <v>5.87</v>
      </c>
      <c r="D47" s="25">
        <v>0.06</v>
      </c>
      <c r="E47" s="25" t="s">
        <v>69</v>
      </c>
      <c r="F47" s="4" t="s">
        <v>87</v>
      </c>
    </row>
    <row r="48" spans="1:6">
      <c r="A48" s="27" t="s">
        <v>50</v>
      </c>
      <c r="B48" s="24">
        <f>SUM(C48+D48)</f>
        <v>0.24</v>
      </c>
      <c r="C48" s="25">
        <v>0.24</v>
      </c>
      <c r="D48" s="25">
        <v>0</v>
      </c>
      <c r="E48" s="25" t="s">
        <v>69</v>
      </c>
      <c r="F48" s="4" t="s">
        <v>86</v>
      </c>
    </row>
    <row r="49" spans="1:6">
      <c r="A49" s="27" t="s">
        <v>51</v>
      </c>
      <c r="B49" s="24">
        <f t="shared" si="0"/>
        <v>0.76</v>
      </c>
      <c r="C49" s="25">
        <v>0.76</v>
      </c>
      <c r="D49" s="25">
        <v>0</v>
      </c>
      <c r="E49" s="25">
        <v>0</v>
      </c>
    </row>
    <row r="50" spans="1:6">
      <c r="A50" s="27" t="s">
        <v>52</v>
      </c>
      <c r="B50" s="24">
        <f>SUM(C50+E50)</f>
        <v>0.52</v>
      </c>
      <c r="C50" s="25">
        <v>0.47</v>
      </c>
      <c r="D50" s="25" t="s">
        <v>69</v>
      </c>
      <c r="E50" s="25">
        <v>0.05</v>
      </c>
      <c r="F50" s="4" t="s">
        <v>74</v>
      </c>
    </row>
    <row r="51" spans="1:6">
      <c r="A51" s="27" t="s">
        <v>53</v>
      </c>
      <c r="B51" s="24">
        <f t="shared" si="0"/>
        <v>23.57</v>
      </c>
      <c r="C51" s="25">
        <v>1.78</v>
      </c>
      <c r="D51" s="25">
        <v>0.28000000000000003</v>
      </c>
      <c r="E51" s="25">
        <v>21.51</v>
      </c>
      <c r="F51" s="4" t="s">
        <v>89</v>
      </c>
    </row>
    <row r="52" spans="1:6">
      <c r="A52" s="27" t="s">
        <v>54</v>
      </c>
      <c r="B52" s="24">
        <f t="shared" si="0"/>
        <v>21.16</v>
      </c>
      <c r="C52" s="25">
        <v>5.61</v>
      </c>
      <c r="D52" s="25">
        <v>0</v>
      </c>
      <c r="E52" s="25">
        <v>15.55</v>
      </c>
      <c r="F52" s="4" t="s">
        <v>96</v>
      </c>
    </row>
    <row r="53" spans="1:6">
      <c r="A53" s="27" t="s">
        <v>55</v>
      </c>
      <c r="B53" s="24">
        <f t="shared" si="0"/>
        <v>9</v>
      </c>
      <c r="C53" s="25">
        <v>8.06</v>
      </c>
      <c r="D53" s="25">
        <v>0.71</v>
      </c>
      <c r="E53" s="25">
        <v>0.23</v>
      </c>
      <c r="F53" s="4" t="s">
        <v>88</v>
      </c>
    </row>
    <row r="54" spans="1:6">
      <c r="A54" s="27" t="s">
        <v>56</v>
      </c>
      <c r="B54" s="24">
        <f>SUM(C54+E54)</f>
        <v>3.41</v>
      </c>
      <c r="C54" s="25">
        <v>0.74</v>
      </c>
      <c r="D54" s="25" t="s">
        <v>69</v>
      </c>
      <c r="E54" s="25">
        <v>2.67</v>
      </c>
      <c r="F54" s="4" t="s">
        <v>76</v>
      </c>
    </row>
    <row r="55" spans="1:6">
      <c r="A55" s="27" t="s">
        <v>57</v>
      </c>
      <c r="B55" s="24">
        <f t="shared" si="0"/>
        <v>5.49</v>
      </c>
      <c r="C55" s="25">
        <v>0.61</v>
      </c>
      <c r="D55" s="25">
        <v>0.95</v>
      </c>
      <c r="E55" s="25">
        <v>3.93</v>
      </c>
      <c r="F55" s="4" t="s">
        <v>92</v>
      </c>
    </row>
    <row r="56" spans="1:6">
      <c r="A56" s="27" t="s">
        <v>58</v>
      </c>
      <c r="B56" s="24">
        <f>SUM(C56+D56)</f>
        <v>3.36</v>
      </c>
      <c r="C56" s="25">
        <v>2.2999999999999998</v>
      </c>
      <c r="D56" s="25">
        <v>1.06</v>
      </c>
      <c r="E56" s="25" t="s">
        <v>69</v>
      </c>
      <c r="F56" s="4" t="s">
        <v>90</v>
      </c>
    </row>
    <row r="57" spans="1:6">
      <c r="A57" s="27" t="s">
        <v>59</v>
      </c>
      <c r="B57" s="24">
        <f t="shared" si="0"/>
        <v>1.31</v>
      </c>
      <c r="C57" s="25">
        <v>1.22</v>
      </c>
      <c r="D57" s="25">
        <v>0</v>
      </c>
      <c r="E57" s="25">
        <v>0.09</v>
      </c>
      <c r="F57" s="4" t="s">
        <v>74</v>
      </c>
    </row>
    <row r="58" spans="1:6">
      <c r="A58" s="27" t="s">
        <v>60</v>
      </c>
      <c r="B58" s="24">
        <f>SUM(C58+E58)</f>
        <v>0.28000000000000003</v>
      </c>
      <c r="C58" s="25">
        <v>0.2</v>
      </c>
      <c r="D58" s="25" t="s">
        <v>69</v>
      </c>
      <c r="E58" s="25">
        <v>0.08</v>
      </c>
      <c r="F58" s="4" t="s">
        <v>75</v>
      </c>
    </row>
    <row r="59" spans="1:6">
      <c r="A59" s="27" t="s">
        <v>61</v>
      </c>
      <c r="B59" s="24">
        <f>SUM(C59)</f>
        <v>0.33</v>
      </c>
      <c r="C59" s="25">
        <v>0.33</v>
      </c>
      <c r="D59" s="25" t="s">
        <v>69</v>
      </c>
      <c r="E59" s="25" t="s">
        <v>69</v>
      </c>
      <c r="F59" s="5" t="s">
        <v>91</v>
      </c>
    </row>
    <row r="60" spans="1:6">
      <c r="A60" s="27" t="s">
        <v>62</v>
      </c>
      <c r="B60" s="24">
        <f t="shared" si="0"/>
        <v>8.0400000000000009</v>
      </c>
      <c r="C60" s="25">
        <v>2.06</v>
      </c>
      <c r="D60" s="25">
        <v>0</v>
      </c>
      <c r="E60" s="25">
        <v>5.98</v>
      </c>
      <c r="F60" s="4" t="s">
        <v>97</v>
      </c>
    </row>
    <row r="61" spans="1:6">
      <c r="A61" s="27" t="s">
        <v>63</v>
      </c>
      <c r="B61" s="24">
        <f t="shared" si="0"/>
        <v>0.25</v>
      </c>
      <c r="C61" s="25">
        <v>0.25</v>
      </c>
      <c r="D61" s="25">
        <v>0</v>
      </c>
    </row>
    <row r="62" spans="1:6">
      <c r="A62" s="27" t="s">
        <v>64</v>
      </c>
      <c r="B62" s="24">
        <f t="shared" si="0"/>
        <v>0.64</v>
      </c>
      <c r="C62" s="25">
        <v>0.5</v>
      </c>
      <c r="D62" s="25">
        <v>0.1</v>
      </c>
      <c r="E62" s="25">
        <v>0.04</v>
      </c>
      <c r="F62" s="4" t="s">
        <v>78</v>
      </c>
    </row>
    <row r="63" spans="1:6">
      <c r="A63" s="27" t="s">
        <v>65</v>
      </c>
      <c r="B63" s="24">
        <f>SUM(C63+D63)</f>
        <v>0.26</v>
      </c>
      <c r="C63" s="25">
        <v>0.04</v>
      </c>
      <c r="D63" s="25">
        <v>0.22</v>
      </c>
      <c r="E63" s="25" t="s">
        <v>69</v>
      </c>
      <c r="F63" s="4" t="s">
        <v>75</v>
      </c>
    </row>
    <row r="64" spans="1:6">
      <c r="A64" s="27" t="s">
        <v>66</v>
      </c>
      <c r="B64" s="24">
        <f t="shared" si="0"/>
        <v>1.03</v>
      </c>
      <c r="C64" s="25">
        <v>0.39</v>
      </c>
      <c r="D64" s="25">
        <v>0.64</v>
      </c>
    </row>
    <row r="65" spans="1:6">
      <c r="A65" s="27" t="s">
        <v>67</v>
      </c>
      <c r="B65" s="24">
        <f t="shared" si="0"/>
        <v>4.0599999999999996</v>
      </c>
      <c r="C65" s="25">
        <v>0.15</v>
      </c>
      <c r="D65" s="25">
        <v>3.77</v>
      </c>
      <c r="E65" s="25">
        <v>0.14000000000000001</v>
      </c>
      <c r="F65" s="4" t="s">
        <v>87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J9" sqref="J9"/>
    </sheetView>
  </sheetViews>
  <sheetFormatPr defaultRowHeight="15"/>
  <cols>
    <col min="1" max="5" width="9.140625" style="24"/>
  </cols>
  <sheetData>
    <row r="1" spans="1:7">
      <c r="A1" s="23" t="s">
        <v>197</v>
      </c>
      <c r="B1" s="23"/>
      <c r="C1" s="23"/>
      <c r="E1" s="25"/>
      <c r="F1" s="4"/>
      <c r="G1" t="s">
        <v>71</v>
      </c>
    </row>
    <row r="2" spans="1:7">
      <c r="E2" s="25"/>
      <c r="F2" s="4"/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2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>SUM(C4:E4)</f>
        <v>8.23</v>
      </c>
      <c r="C4" s="25">
        <v>4.8899999999999997</v>
      </c>
      <c r="D4" s="25">
        <v>3.34</v>
      </c>
      <c r="E4" s="25">
        <v>0</v>
      </c>
      <c r="F4" s="4"/>
      <c r="G4" t="s">
        <v>77</v>
      </c>
    </row>
    <row r="5" spans="1:7">
      <c r="A5" s="27" t="s">
        <v>7</v>
      </c>
      <c r="B5" s="24">
        <f t="shared" ref="B5:B66" si="0">SUM(C5:E5)</f>
        <v>0.99</v>
      </c>
      <c r="C5" s="25">
        <v>0.14000000000000001</v>
      </c>
      <c r="D5" s="25">
        <v>0.85</v>
      </c>
      <c r="E5" s="25">
        <v>0</v>
      </c>
      <c r="F5" s="4"/>
      <c r="G5" t="s">
        <v>81</v>
      </c>
    </row>
    <row r="6" spans="1:7">
      <c r="A6" s="27" t="s">
        <v>8</v>
      </c>
      <c r="B6" s="24">
        <f t="shared" si="0"/>
        <v>17.86</v>
      </c>
      <c r="C6" s="25">
        <v>16.84</v>
      </c>
      <c r="D6" s="25">
        <v>0.65</v>
      </c>
      <c r="E6" s="25">
        <v>0.37</v>
      </c>
      <c r="F6" s="5" t="s">
        <v>198</v>
      </c>
      <c r="G6" t="s">
        <v>82</v>
      </c>
    </row>
    <row r="7" spans="1:7">
      <c r="A7" s="27" t="s">
        <v>9</v>
      </c>
      <c r="B7" s="24">
        <f t="shared" si="0"/>
        <v>9.61</v>
      </c>
      <c r="C7" s="25">
        <v>9.61</v>
      </c>
      <c r="D7" s="25" t="s">
        <v>69</v>
      </c>
      <c r="E7" s="25" t="s">
        <v>69</v>
      </c>
      <c r="F7" s="4" t="s">
        <v>198</v>
      </c>
      <c r="G7" t="s">
        <v>105</v>
      </c>
    </row>
    <row r="8" spans="1:7">
      <c r="A8" s="27" t="s">
        <v>10</v>
      </c>
      <c r="B8" s="24">
        <f t="shared" si="0"/>
        <v>5.8500000000000005</v>
      </c>
      <c r="C8" s="25">
        <v>1.66</v>
      </c>
      <c r="D8" s="25">
        <v>4.1900000000000004</v>
      </c>
      <c r="E8" s="25" t="s">
        <v>69</v>
      </c>
      <c r="F8" s="4" t="s">
        <v>199</v>
      </c>
    </row>
    <row r="9" spans="1:7">
      <c r="A9" s="27" t="s">
        <v>11</v>
      </c>
      <c r="B9" s="24">
        <f t="shared" si="0"/>
        <v>0</v>
      </c>
      <c r="C9" s="25">
        <v>0</v>
      </c>
      <c r="D9" s="25">
        <v>0</v>
      </c>
      <c r="E9" s="25">
        <v>0</v>
      </c>
      <c r="F9" s="4"/>
    </row>
    <row r="10" spans="1:7">
      <c r="A10" s="27" t="s">
        <v>12</v>
      </c>
      <c r="B10" s="24">
        <f t="shared" si="0"/>
        <v>1.24</v>
      </c>
      <c r="C10" s="25">
        <v>1.24</v>
      </c>
      <c r="D10" s="25">
        <v>0</v>
      </c>
      <c r="E10" s="25">
        <v>0</v>
      </c>
      <c r="F10" s="4"/>
    </row>
    <row r="11" spans="1:7">
      <c r="A11" s="27" t="s">
        <v>13</v>
      </c>
      <c r="B11" s="24">
        <f t="shared" si="0"/>
        <v>6.72</v>
      </c>
      <c r="C11" s="25">
        <v>5.66</v>
      </c>
      <c r="D11" s="25">
        <v>0.92</v>
      </c>
      <c r="E11" s="25">
        <v>0.14000000000000001</v>
      </c>
      <c r="F11" s="4" t="s">
        <v>198</v>
      </c>
    </row>
    <row r="12" spans="1:7">
      <c r="A12" s="27" t="s">
        <v>14</v>
      </c>
      <c r="B12" s="24">
        <f t="shared" si="0"/>
        <v>0</v>
      </c>
      <c r="C12" s="25" t="s">
        <v>69</v>
      </c>
      <c r="D12" s="25" t="s">
        <v>69</v>
      </c>
      <c r="E12" s="25" t="s">
        <v>69</v>
      </c>
      <c r="F12" s="4" t="s">
        <v>90</v>
      </c>
    </row>
    <row r="13" spans="1:7">
      <c r="A13" s="27" t="s">
        <v>15</v>
      </c>
      <c r="B13" s="24">
        <f t="shared" si="0"/>
        <v>7.48</v>
      </c>
      <c r="C13" s="25">
        <v>7.32</v>
      </c>
      <c r="D13" s="25">
        <v>0.16</v>
      </c>
      <c r="E13" s="25" t="s">
        <v>69</v>
      </c>
      <c r="F13" s="4" t="s">
        <v>90</v>
      </c>
    </row>
    <row r="14" spans="1:7">
      <c r="A14" s="27" t="s">
        <v>16</v>
      </c>
      <c r="B14" s="24">
        <f t="shared" si="0"/>
        <v>0.82</v>
      </c>
      <c r="C14" s="25">
        <v>0.82</v>
      </c>
      <c r="D14" s="25">
        <v>0</v>
      </c>
      <c r="E14" s="25">
        <v>0</v>
      </c>
      <c r="F14" s="4"/>
    </row>
    <row r="15" spans="1:7">
      <c r="A15" s="27" t="s">
        <v>17</v>
      </c>
      <c r="B15" s="24">
        <f t="shared" si="0"/>
        <v>21.02</v>
      </c>
      <c r="C15" s="25">
        <v>16.27</v>
      </c>
      <c r="D15" s="25">
        <v>4.75</v>
      </c>
      <c r="E15" s="25">
        <v>0</v>
      </c>
      <c r="F15" s="4"/>
    </row>
    <row r="16" spans="1:7">
      <c r="A16" s="27" t="s">
        <v>18</v>
      </c>
      <c r="B16" s="24">
        <f t="shared" si="0"/>
        <v>1.8900000000000001</v>
      </c>
      <c r="C16" s="25">
        <v>1.08</v>
      </c>
      <c r="D16" s="25">
        <v>0.81</v>
      </c>
      <c r="E16" s="25" t="s">
        <v>69</v>
      </c>
      <c r="F16" s="4" t="s">
        <v>90</v>
      </c>
    </row>
    <row r="17" spans="1:7">
      <c r="A17" s="27" t="s">
        <v>19</v>
      </c>
      <c r="B17" s="24">
        <f t="shared" si="0"/>
        <v>5.2299999999999995</v>
      </c>
      <c r="C17" s="25">
        <v>4.93</v>
      </c>
      <c r="D17" s="25">
        <v>0.3</v>
      </c>
      <c r="E17" s="25">
        <v>0</v>
      </c>
      <c r="F17" s="4"/>
    </row>
    <row r="18" spans="1:7">
      <c r="A18" s="28" t="s">
        <v>20</v>
      </c>
      <c r="B18" s="24">
        <f t="shared" si="0"/>
        <v>0</v>
      </c>
      <c r="C18" s="29">
        <v>0</v>
      </c>
      <c r="D18" s="29">
        <v>0</v>
      </c>
      <c r="E18" s="29">
        <v>0</v>
      </c>
      <c r="F18" s="11"/>
      <c r="G18" s="12"/>
    </row>
    <row r="19" spans="1:7">
      <c r="A19" s="27" t="s">
        <v>21</v>
      </c>
      <c r="B19" s="24">
        <f t="shared" si="0"/>
        <v>8.52</v>
      </c>
      <c r="C19" s="25">
        <v>5.89</v>
      </c>
      <c r="D19" s="25">
        <v>2.63</v>
      </c>
      <c r="E19" s="25">
        <v>0</v>
      </c>
      <c r="F19" s="4"/>
    </row>
    <row r="20" spans="1:7">
      <c r="A20" s="27" t="s">
        <v>22</v>
      </c>
      <c r="B20" s="24">
        <f t="shared" si="0"/>
        <v>4.25</v>
      </c>
      <c r="C20" s="25">
        <v>4.25</v>
      </c>
      <c r="D20" s="25" t="s">
        <v>69</v>
      </c>
      <c r="E20" s="25" t="s">
        <v>69</v>
      </c>
      <c r="F20" s="4" t="s">
        <v>90</v>
      </c>
    </row>
    <row r="21" spans="1:7">
      <c r="A21" s="27" t="s">
        <v>23</v>
      </c>
      <c r="B21" s="24">
        <f t="shared" si="0"/>
        <v>10.4</v>
      </c>
      <c r="C21" s="25">
        <v>5.86</v>
      </c>
      <c r="D21" s="25">
        <v>4.54</v>
      </c>
      <c r="E21" s="25">
        <v>0</v>
      </c>
      <c r="F21" s="4"/>
    </row>
    <row r="22" spans="1:7">
      <c r="A22" s="27" t="s">
        <v>24</v>
      </c>
      <c r="B22" s="24">
        <f t="shared" si="0"/>
        <v>23.490000000000002</v>
      </c>
      <c r="C22" s="25">
        <v>8.93</v>
      </c>
      <c r="D22" s="25">
        <v>14.56</v>
      </c>
      <c r="E22" s="25" t="s">
        <v>69</v>
      </c>
      <c r="F22" s="4" t="s">
        <v>90</v>
      </c>
    </row>
    <row r="23" spans="1:7">
      <c r="A23" s="27" t="s">
        <v>25</v>
      </c>
      <c r="B23" s="24">
        <f t="shared" si="0"/>
        <v>25.119999999999997</v>
      </c>
      <c r="C23" s="25">
        <v>5.58</v>
      </c>
      <c r="D23" s="25">
        <v>19.54</v>
      </c>
      <c r="E23" s="25">
        <v>0</v>
      </c>
      <c r="F23" s="4"/>
    </row>
    <row r="24" spans="1:7">
      <c r="A24" s="27" t="s">
        <v>26</v>
      </c>
      <c r="B24" s="24">
        <f t="shared" si="0"/>
        <v>0.63</v>
      </c>
      <c r="C24" s="25">
        <v>0.63</v>
      </c>
      <c r="D24" s="25">
        <v>0</v>
      </c>
      <c r="E24" s="25">
        <v>0</v>
      </c>
      <c r="F24" s="4"/>
    </row>
    <row r="25" spans="1:7">
      <c r="A25" s="27" t="s">
        <v>27</v>
      </c>
      <c r="B25" s="24">
        <f t="shared" si="0"/>
        <v>4.97</v>
      </c>
      <c r="C25" s="25">
        <v>4.97</v>
      </c>
      <c r="D25" s="25">
        <v>0</v>
      </c>
      <c r="E25" s="25">
        <v>0</v>
      </c>
      <c r="F25" s="4"/>
    </row>
    <row r="26" spans="1:7">
      <c r="A26" s="27" t="s">
        <v>28</v>
      </c>
      <c r="B26" s="24">
        <f t="shared" si="0"/>
        <v>1.1000000000000001</v>
      </c>
      <c r="C26" s="25">
        <v>1.1000000000000001</v>
      </c>
      <c r="D26" s="25">
        <v>0</v>
      </c>
      <c r="E26" s="25">
        <v>0</v>
      </c>
      <c r="F26" s="4"/>
    </row>
    <row r="27" spans="1:7">
      <c r="A27" s="27" t="s">
        <v>29</v>
      </c>
      <c r="B27" s="24">
        <f t="shared" si="0"/>
        <v>4.1100000000000003</v>
      </c>
      <c r="C27" s="25">
        <v>3.93</v>
      </c>
      <c r="D27" s="25">
        <v>0.18</v>
      </c>
      <c r="E27" s="25">
        <v>0</v>
      </c>
      <c r="F27" s="4"/>
    </row>
    <row r="28" spans="1:7">
      <c r="A28" s="27" t="s">
        <v>30</v>
      </c>
      <c r="B28" s="24">
        <f t="shared" si="0"/>
        <v>0.15</v>
      </c>
      <c r="C28" s="25">
        <v>0.15</v>
      </c>
      <c r="D28" s="25">
        <v>0</v>
      </c>
      <c r="E28" s="25" t="s">
        <v>69</v>
      </c>
      <c r="F28" s="4" t="s">
        <v>198</v>
      </c>
    </row>
    <row r="29" spans="1:7">
      <c r="A29" s="27" t="s">
        <v>31</v>
      </c>
      <c r="B29" s="24">
        <f t="shared" si="0"/>
        <v>0.19</v>
      </c>
      <c r="C29" s="25">
        <v>0.06</v>
      </c>
      <c r="D29" s="25">
        <v>0.13</v>
      </c>
      <c r="E29" s="25" t="s">
        <v>69</v>
      </c>
      <c r="F29" s="4" t="s">
        <v>90</v>
      </c>
    </row>
    <row r="30" spans="1:7">
      <c r="A30" s="27" t="s">
        <v>32</v>
      </c>
      <c r="B30" s="24">
        <f t="shared" si="0"/>
        <v>0.92</v>
      </c>
      <c r="C30" s="25">
        <v>0.88</v>
      </c>
      <c r="D30" s="25">
        <v>0</v>
      </c>
      <c r="E30" s="25">
        <v>0.04</v>
      </c>
      <c r="F30" s="4" t="s">
        <v>90</v>
      </c>
    </row>
    <row r="31" spans="1:7">
      <c r="A31" s="27" t="s">
        <v>33</v>
      </c>
      <c r="B31" s="24">
        <f t="shared" si="0"/>
        <v>0.25</v>
      </c>
      <c r="C31" s="25">
        <v>0.25</v>
      </c>
      <c r="D31" s="25" t="s">
        <v>69</v>
      </c>
      <c r="E31" s="25" t="s">
        <v>69</v>
      </c>
      <c r="F31" s="4" t="s">
        <v>90</v>
      </c>
    </row>
    <row r="32" spans="1:7">
      <c r="A32" s="27" t="s">
        <v>34</v>
      </c>
      <c r="B32" s="24">
        <f t="shared" si="0"/>
        <v>0.27</v>
      </c>
      <c r="C32" s="25">
        <v>0.27</v>
      </c>
      <c r="D32" s="25">
        <v>0</v>
      </c>
      <c r="E32" s="25">
        <v>0</v>
      </c>
      <c r="F32" s="4"/>
    </row>
    <row r="33" spans="1:6">
      <c r="A33" s="27" t="s">
        <v>35</v>
      </c>
      <c r="B33" s="24">
        <f t="shared" si="0"/>
        <v>0</v>
      </c>
      <c r="C33" s="25">
        <v>0</v>
      </c>
      <c r="D33" s="25">
        <v>0</v>
      </c>
      <c r="E33" s="25">
        <v>0</v>
      </c>
      <c r="F33" s="4"/>
    </row>
    <row r="34" spans="1:6">
      <c r="A34" s="27" t="s">
        <v>36</v>
      </c>
      <c r="B34" s="24">
        <f t="shared" si="0"/>
        <v>1.32</v>
      </c>
      <c r="C34" s="25">
        <v>1.32</v>
      </c>
      <c r="D34" s="25">
        <v>0</v>
      </c>
      <c r="E34" s="25" t="s">
        <v>69</v>
      </c>
      <c r="F34" s="4" t="s">
        <v>198</v>
      </c>
    </row>
    <row r="35" spans="1:6">
      <c r="A35" s="27" t="s">
        <v>37</v>
      </c>
      <c r="B35" s="24">
        <f t="shared" si="0"/>
        <v>2.5499999999999998</v>
      </c>
      <c r="C35" s="25">
        <v>1.05</v>
      </c>
      <c r="D35" s="25">
        <v>1.5</v>
      </c>
      <c r="E35" s="25" t="s">
        <v>69</v>
      </c>
      <c r="F35" s="4" t="s">
        <v>90</v>
      </c>
    </row>
    <row r="36" spans="1:6">
      <c r="A36" s="27" t="s">
        <v>38</v>
      </c>
      <c r="B36" s="24">
        <f t="shared" si="0"/>
        <v>26.14</v>
      </c>
      <c r="C36" s="25">
        <v>0.21</v>
      </c>
      <c r="D36" s="25">
        <v>25.93</v>
      </c>
      <c r="E36" s="25" t="s">
        <v>69</v>
      </c>
      <c r="F36" s="4" t="s">
        <v>90</v>
      </c>
    </row>
    <row r="37" spans="1:6">
      <c r="A37" s="27" t="s">
        <v>39</v>
      </c>
      <c r="B37" s="24">
        <f t="shared" si="0"/>
        <v>0.16</v>
      </c>
      <c r="C37" s="25">
        <v>0.16</v>
      </c>
      <c r="D37" s="25" t="s">
        <v>69</v>
      </c>
      <c r="E37" s="25">
        <v>0</v>
      </c>
      <c r="F37" s="4"/>
    </row>
    <row r="38" spans="1:6">
      <c r="A38" s="27" t="s">
        <v>40</v>
      </c>
      <c r="B38" s="24">
        <f t="shared" si="0"/>
        <v>0.2</v>
      </c>
      <c r="C38" s="25">
        <v>0.2</v>
      </c>
      <c r="D38" s="25">
        <v>0</v>
      </c>
      <c r="E38" s="25" t="s">
        <v>69</v>
      </c>
      <c r="F38" s="5" t="s">
        <v>90</v>
      </c>
    </row>
    <row r="39" spans="1:6">
      <c r="A39" s="27" t="s">
        <v>41</v>
      </c>
      <c r="B39" s="24">
        <f t="shared" si="0"/>
        <v>28.48</v>
      </c>
      <c r="C39" s="25">
        <v>28.48</v>
      </c>
      <c r="D39" s="25" t="s">
        <v>69</v>
      </c>
      <c r="E39" s="25">
        <v>0</v>
      </c>
      <c r="F39" s="4"/>
    </row>
    <row r="40" spans="1:6">
      <c r="A40" s="27" t="s">
        <v>42</v>
      </c>
      <c r="B40" s="24">
        <f t="shared" si="0"/>
        <v>0.26</v>
      </c>
      <c r="C40" s="25">
        <v>0.26</v>
      </c>
      <c r="D40" s="31">
        <v>0</v>
      </c>
      <c r="E40" s="25" t="s">
        <v>69</v>
      </c>
      <c r="F40" s="4" t="s">
        <v>198</v>
      </c>
    </row>
    <row r="41" spans="1:6">
      <c r="A41" s="27" t="s">
        <v>43</v>
      </c>
      <c r="B41" s="24">
        <f t="shared" si="0"/>
        <v>2.1</v>
      </c>
      <c r="C41" s="25">
        <v>2.08</v>
      </c>
      <c r="D41" s="25" t="s">
        <v>69</v>
      </c>
      <c r="E41" s="25">
        <v>0.02</v>
      </c>
      <c r="F41" s="5" t="s">
        <v>90</v>
      </c>
    </row>
    <row r="42" spans="1:6">
      <c r="A42" s="27" t="s">
        <v>44</v>
      </c>
      <c r="B42" s="24">
        <f t="shared" si="0"/>
        <v>59.01</v>
      </c>
      <c r="C42" s="25">
        <v>0.06</v>
      </c>
      <c r="D42" s="25">
        <v>2.41</v>
      </c>
      <c r="E42" s="25">
        <v>56.54</v>
      </c>
      <c r="F42" s="4" t="s">
        <v>200</v>
      </c>
    </row>
    <row r="43" spans="1:6">
      <c r="A43" s="27" t="s">
        <v>45</v>
      </c>
      <c r="B43" s="24">
        <f t="shared" si="0"/>
        <v>2.41</v>
      </c>
      <c r="C43" s="25">
        <v>2.41</v>
      </c>
      <c r="D43" s="25">
        <v>0</v>
      </c>
      <c r="E43" s="25">
        <v>0</v>
      </c>
      <c r="F43" s="4"/>
    </row>
    <row r="44" spans="1:6">
      <c r="A44" s="27" t="s">
        <v>46</v>
      </c>
      <c r="B44" s="24">
        <f t="shared" si="0"/>
        <v>2.65</v>
      </c>
      <c r="C44" s="25" t="s">
        <v>69</v>
      </c>
      <c r="D44" s="25">
        <v>2.65</v>
      </c>
      <c r="E44" s="25">
        <v>0</v>
      </c>
      <c r="F44" s="4"/>
    </row>
    <row r="45" spans="1:6">
      <c r="A45" s="27" t="s">
        <v>47</v>
      </c>
      <c r="B45" s="24">
        <f t="shared" si="0"/>
        <v>0.47</v>
      </c>
      <c r="C45" s="25">
        <v>0.47</v>
      </c>
      <c r="D45" s="25">
        <v>0</v>
      </c>
      <c r="E45" s="25" t="s">
        <v>69</v>
      </c>
      <c r="F45" s="4" t="s">
        <v>90</v>
      </c>
    </row>
    <row r="46" spans="1:6">
      <c r="A46" s="27" t="s">
        <v>48</v>
      </c>
      <c r="B46" s="24">
        <f t="shared" si="0"/>
        <v>0.11</v>
      </c>
      <c r="C46" s="25">
        <v>0.11</v>
      </c>
      <c r="D46" s="25" t="s">
        <v>69</v>
      </c>
      <c r="E46" s="25" t="s">
        <v>69</v>
      </c>
      <c r="F46" s="5" t="s">
        <v>198</v>
      </c>
    </row>
    <row r="47" spans="1:6">
      <c r="A47" s="27" t="s">
        <v>49</v>
      </c>
      <c r="B47" s="24">
        <f t="shared" si="0"/>
        <v>0</v>
      </c>
      <c r="C47" s="25"/>
      <c r="D47" s="25"/>
      <c r="E47" s="25"/>
      <c r="F47" s="4"/>
    </row>
    <row r="48" spans="1:6">
      <c r="A48" s="27" t="s">
        <v>50</v>
      </c>
      <c r="B48" s="24">
        <f t="shared" si="0"/>
        <v>0</v>
      </c>
      <c r="C48" s="25">
        <v>0</v>
      </c>
      <c r="D48" s="25">
        <v>0</v>
      </c>
      <c r="E48" s="25">
        <v>0</v>
      </c>
      <c r="F48" s="4"/>
    </row>
    <row r="49" spans="1:6">
      <c r="A49" s="27" t="s">
        <v>51</v>
      </c>
      <c r="B49" s="24">
        <f t="shared" si="0"/>
        <v>0</v>
      </c>
      <c r="C49" s="25" t="s">
        <v>69</v>
      </c>
      <c r="D49" s="25">
        <v>0</v>
      </c>
      <c r="E49" s="25">
        <v>0</v>
      </c>
      <c r="F49" s="4"/>
    </row>
    <row r="50" spans="1:6">
      <c r="A50" s="32" t="s">
        <v>52</v>
      </c>
      <c r="B50" s="33">
        <f t="shared" si="0"/>
        <v>0.09</v>
      </c>
      <c r="C50" s="34">
        <v>0.09</v>
      </c>
      <c r="D50" s="34">
        <v>0</v>
      </c>
      <c r="E50" s="34">
        <v>0</v>
      </c>
      <c r="F50" s="22" t="s">
        <v>210</v>
      </c>
    </row>
    <row r="51" spans="1:6">
      <c r="A51" s="27" t="s">
        <v>53</v>
      </c>
      <c r="B51" s="24">
        <f t="shared" si="0"/>
        <v>0.57999999999999996</v>
      </c>
      <c r="C51" s="25">
        <v>0.57999999999999996</v>
      </c>
      <c r="D51" s="25" t="s">
        <v>69</v>
      </c>
      <c r="E51" s="25" t="s">
        <v>69</v>
      </c>
      <c r="F51" s="4" t="s">
        <v>90</v>
      </c>
    </row>
    <row r="52" spans="1:6">
      <c r="A52" s="27" t="s">
        <v>54</v>
      </c>
      <c r="B52" s="24">
        <f t="shared" si="0"/>
        <v>4.01</v>
      </c>
      <c r="C52" s="25">
        <v>3.74</v>
      </c>
      <c r="D52" s="25">
        <v>0.27</v>
      </c>
      <c r="E52" s="25">
        <v>0</v>
      </c>
      <c r="F52" s="4"/>
    </row>
    <row r="53" spans="1:6">
      <c r="A53" s="27" t="s">
        <v>55</v>
      </c>
      <c r="B53" s="24">
        <f t="shared" si="0"/>
        <v>2.6799999999999997</v>
      </c>
      <c r="C53" s="25">
        <v>0.33</v>
      </c>
      <c r="D53" s="25">
        <v>2.2599999999999998</v>
      </c>
      <c r="E53" s="25">
        <v>0.09</v>
      </c>
      <c r="F53" s="4" t="s">
        <v>90</v>
      </c>
    </row>
    <row r="54" spans="1:6">
      <c r="A54" s="27" t="s">
        <v>56</v>
      </c>
      <c r="B54" s="24">
        <f t="shared" si="0"/>
        <v>0.83</v>
      </c>
      <c r="C54" s="25">
        <v>0.73</v>
      </c>
      <c r="D54" s="25">
        <v>0.1</v>
      </c>
      <c r="E54" s="25">
        <v>0</v>
      </c>
      <c r="F54" s="4"/>
    </row>
    <row r="55" spans="1:6">
      <c r="A55" s="27" t="s">
        <v>57</v>
      </c>
      <c r="B55" s="24">
        <f t="shared" si="0"/>
        <v>2.3200000000000003</v>
      </c>
      <c r="C55" s="25">
        <v>2.1800000000000002</v>
      </c>
      <c r="D55" s="25">
        <v>0.14000000000000001</v>
      </c>
      <c r="E55" s="25" t="s">
        <v>69</v>
      </c>
      <c r="F55" s="4" t="s">
        <v>90</v>
      </c>
    </row>
    <row r="56" spans="1:6">
      <c r="A56" s="27" t="s">
        <v>58</v>
      </c>
      <c r="B56" s="24">
        <f t="shared" si="0"/>
        <v>1.56</v>
      </c>
      <c r="C56" s="25">
        <v>0.89</v>
      </c>
      <c r="D56" s="25">
        <v>0.67</v>
      </c>
      <c r="E56" s="25" t="s">
        <v>69</v>
      </c>
      <c r="F56" s="4" t="s">
        <v>90</v>
      </c>
    </row>
    <row r="57" spans="1:6">
      <c r="A57" s="27" t="s">
        <v>59</v>
      </c>
      <c r="B57" s="24">
        <f t="shared" si="0"/>
        <v>4.41</v>
      </c>
      <c r="C57" s="25">
        <v>4.41</v>
      </c>
      <c r="D57" s="25">
        <v>0</v>
      </c>
      <c r="E57" s="25" t="s">
        <v>69</v>
      </c>
      <c r="F57" s="4" t="s">
        <v>198</v>
      </c>
    </row>
    <row r="58" spans="1:6">
      <c r="A58" s="27" t="s">
        <v>60</v>
      </c>
      <c r="B58" s="24">
        <f t="shared" si="0"/>
        <v>0.16</v>
      </c>
      <c r="C58" s="25">
        <v>0.16</v>
      </c>
      <c r="D58" s="25">
        <v>0</v>
      </c>
      <c r="E58" s="25">
        <v>0</v>
      </c>
      <c r="F58" s="4"/>
    </row>
    <row r="59" spans="1:6">
      <c r="A59" s="27" t="s">
        <v>61</v>
      </c>
      <c r="B59" s="24">
        <f t="shared" si="0"/>
        <v>3.83</v>
      </c>
      <c r="C59" s="25">
        <v>3.83</v>
      </c>
      <c r="D59" s="25" t="s">
        <v>69</v>
      </c>
      <c r="E59" s="25">
        <v>0</v>
      </c>
      <c r="F59" s="5"/>
    </row>
    <row r="60" spans="1:6">
      <c r="A60" s="27" t="s">
        <v>62</v>
      </c>
      <c r="B60" s="24">
        <f t="shared" si="0"/>
        <v>0.26</v>
      </c>
      <c r="C60" s="25">
        <v>0.26</v>
      </c>
      <c r="D60" s="25" t="s">
        <v>69</v>
      </c>
      <c r="E60" s="25" t="s">
        <v>69</v>
      </c>
      <c r="F60" s="4" t="s">
        <v>90</v>
      </c>
    </row>
    <row r="61" spans="1:6">
      <c r="A61" s="27" t="s">
        <v>63</v>
      </c>
      <c r="B61" s="24">
        <f t="shared" si="0"/>
        <v>0.31999999999999995</v>
      </c>
      <c r="C61" s="25">
        <v>0.28999999999999998</v>
      </c>
      <c r="D61" s="25">
        <v>0.03</v>
      </c>
      <c r="E61" s="25" t="s">
        <v>69</v>
      </c>
      <c r="F61" s="4" t="s">
        <v>90</v>
      </c>
    </row>
    <row r="62" spans="1:6">
      <c r="A62" s="27" t="s">
        <v>64</v>
      </c>
      <c r="B62" s="24">
        <f t="shared" si="0"/>
        <v>13.25</v>
      </c>
      <c r="C62" s="25">
        <v>13.04</v>
      </c>
      <c r="D62" s="25">
        <v>0.21</v>
      </c>
      <c r="E62" s="25">
        <v>0</v>
      </c>
      <c r="F62" s="4"/>
    </row>
    <row r="63" spans="1:6">
      <c r="A63" s="27" t="s">
        <v>65</v>
      </c>
      <c r="B63" s="24">
        <f t="shared" si="0"/>
        <v>2.91</v>
      </c>
      <c r="C63" s="25">
        <v>1.67</v>
      </c>
      <c r="D63" s="25">
        <v>1.24</v>
      </c>
      <c r="E63" s="25" t="s">
        <v>69</v>
      </c>
      <c r="F63" s="4" t="s">
        <v>90</v>
      </c>
    </row>
    <row r="64" spans="1:6">
      <c r="A64" s="27" t="s">
        <v>66</v>
      </c>
      <c r="B64" s="24">
        <f t="shared" si="0"/>
        <v>3.54</v>
      </c>
      <c r="C64" s="25">
        <v>2.27</v>
      </c>
      <c r="D64" s="25">
        <v>1.22</v>
      </c>
      <c r="E64" s="25">
        <v>0.05</v>
      </c>
      <c r="F64" s="4" t="s">
        <v>90</v>
      </c>
    </row>
    <row r="65" spans="1:6">
      <c r="A65" s="27" t="s">
        <v>67</v>
      </c>
      <c r="B65" s="24">
        <f t="shared" si="0"/>
        <v>14.67</v>
      </c>
      <c r="C65" s="25">
        <v>0.04</v>
      </c>
      <c r="D65" s="25">
        <v>14.39</v>
      </c>
      <c r="E65" s="25">
        <v>0.24</v>
      </c>
      <c r="F65" s="4" t="s">
        <v>198</v>
      </c>
    </row>
    <row r="66" spans="1:6">
      <c r="A66" s="35" t="s">
        <v>209</v>
      </c>
      <c r="B66" s="33">
        <f t="shared" si="0"/>
        <v>0.25</v>
      </c>
      <c r="C66" s="33">
        <v>0.25</v>
      </c>
      <c r="D66" s="33" t="s">
        <v>69</v>
      </c>
      <c r="E66" s="34" t="s">
        <v>69</v>
      </c>
      <c r="F66" s="21" t="s">
        <v>90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K5" sqref="K5"/>
    </sheetView>
  </sheetViews>
  <sheetFormatPr defaultRowHeight="15"/>
  <cols>
    <col min="1" max="5" width="9.140625" style="24"/>
  </cols>
  <sheetData>
    <row r="1" spans="1:7">
      <c r="A1" s="23" t="s">
        <v>201</v>
      </c>
      <c r="B1" s="23"/>
      <c r="C1" s="23"/>
      <c r="E1" s="25"/>
      <c r="F1" s="4"/>
      <c r="G1" t="s">
        <v>71</v>
      </c>
    </row>
    <row r="2" spans="1:7">
      <c r="E2" s="25"/>
      <c r="F2" s="4"/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2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>SUM(C4:E4)</f>
        <v>1.53</v>
      </c>
      <c r="C4" s="25">
        <v>1.42</v>
      </c>
      <c r="D4" s="25">
        <v>0.11</v>
      </c>
      <c r="E4" s="25" t="s">
        <v>69</v>
      </c>
      <c r="F4" s="4" t="s">
        <v>90</v>
      </c>
      <c r="G4" t="s">
        <v>77</v>
      </c>
    </row>
    <row r="5" spans="1:7">
      <c r="A5" s="27" t="s">
        <v>7</v>
      </c>
      <c r="B5" s="24">
        <f t="shared" ref="B5:B66" si="0">SUM(C5:E5)</f>
        <v>0.32</v>
      </c>
      <c r="C5" s="25">
        <v>0.17</v>
      </c>
      <c r="D5" s="25">
        <v>0.15</v>
      </c>
      <c r="E5" s="25" t="s">
        <v>69</v>
      </c>
      <c r="F5" s="4" t="s">
        <v>90</v>
      </c>
      <c r="G5" t="s">
        <v>81</v>
      </c>
    </row>
    <row r="6" spans="1:7">
      <c r="A6" s="27" t="s">
        <v>8</v>
      </c>
      <c r="B6" s="24">
        <f t="shared" si="0"/>
        <v>0</v>
      </c>
      <c r="C6" s="25"/>
      <c r="D6" s="25"/>
      <c r="E6" s="25"/>
      <c r="F6" s="5"/>
      <c r="G6" t="s">
        <v>82</v>
      </c>
    </row>
    <row r="7" spans="1:7">
      <c r="A7" s="27" t="s">
        <v>9</v>
      </c>
      <c r="B7" s="24">
        <f t="shared" si="0"/>
        <v>5.21</v>
      </c>
      <c r="C7" s="25">
        <v>4.25</v>
      </c>
      <c r="D7" s="25">
        <v>0.62</v>
      </c>
      <c r="E7" s="25">
        <v>0.34</v>
      </c>
      <c r="F7" s="4" t="s">
        <v>90</v>
      </c>
      <c r="G7" t="s">
        <v>105</v>
      </c>
    </row>
    <row r="8" spans="1:7">
      <c r="A8" s="27" t="s">
        <v>10</v>
      </c>
      <c r="B8" s="24">
        <f t="shared" si="0"/>
        <v>0</v>
      </c>
      <c r="C8" s="25"/>
      <c r="D8" s="25"/>
      <c r="E8" s="25"/>
      <c r="F8" s="4"/>
    </row>
    <row r="9" spans="1:7">
      <c r="A9" s="27" t="s">
        <v>11</v>
      </c>
      <c r="B9" s="24">
        <f t="shared" si="0"/>
        <v>0.44</v>
      </c>
      <c r="C9" s="25">
        <v>0.44</v>
      </c>
      <c r="D9" s="25">
        <v>0</v>
      </c>
      <c r="E9" s="25" t="s">
        <v>69</v>
      </c>
      <c r="F9" s="4" t="s">
        <v>90</v>
      </c>
    </row>
    <row r="10" spans="1:7">
      <c r="A10" s="27" t="s">
        <v>12</v>
      </c>
      <c r="B10" s="24">
        <f t="shared" si="0"/>
        <v>1.79</v>
      </c>
      <c r="C10" s="25">
        <v>1.79</v>
      </c>
      <c r="D10" s="25">
        <v>0</v>
      </c>
      <c r="E10" s="25" t="s">
        <v>69</v>
      </c>
      <c r="F10" s="4" t="s">
        <v>90</v>
      </c>
    </row>
    <row r="11" spans="1:7">
      <c r="A11" s="27" t="s">
        <v>13</v>
      </c>
      <c r="B11" s="24">
        <f t="shared" si="0"/>
        <v>0.46</v>
      </c>
      <c r="C11" s="25">
        <v>0.46</v>
      </c>
      <c r="D11" s="25" t="s">
        <v>69</v>
      </c>
      <c r="E11" s="25">
        <v>0</v>
      </c>
      <c r="F11" s="4"/>
    </row>
    <row r="12" spans="1:7">
      <c r="A12" s="27" t="s">
        <v>14</v>
      </c>
      <c r="B12" s="24">
        <f t="shared" si="0"/>
        <v>0</v>
      </c>
      <c r="C12" s="25"/>
      <c r="D12" s="25"/>
      <c r="E12" s="25"/>
      <c r="F12" s="4"/>
    </row>
    <row r="13" spans="1:7">
      <c r="A13" s="27" t="s">
        <v>15</v>
      </c>
      <c r="B13" s="24">
        <f t="shared" si="0"/>
        <v>1.4900000000000002</v>
      </c>
      <c r="C13" s="25">
        <v>1.1000000000000001</v>
      </c>
      <c r="D13" s="25">
        <v>0.39</v>
      </c>
      <c r="E13" s="25">
        <v>0</v>
      </c>
      <c r="F13" s="4"/>
    </row>
    <row r="14" spans="1:7">
      <c r="A14" s="27" t="s">
        <v>16</v>
      </c>
      <c r="B14" s="24">
        <f t="shared" si="0"/>
        <v>1.59</v>
      </c>
      <c r="C14" s="25">
        <v>0.3</v>
      </c>
      <c r="D14" s="25">
        <v>1.29</v>
      </c>
      <c r="E14" s="25">
        <v>0</v>
      </c>
      <c r="F14" s="4"/>
    </row>
    <row r="15" spans="1:7">
      <c r="A15" s="27" t="s">
        <v>17</v>
      </c>
      <c r="B15" s="24">
        <f t="shared" si="0"/>
        <v>3.14</v>
      </c>
      <c r="C15" s="25">
        <v>2.27</v>
      </c>
      <c r="D15" s="25">
        <v>0.8</v>
      </c>
      <c r="E15" s="25">
        <v>7.0000000000000007E-2</v>
      </c>
      <c r="F15" s="4" t="s">
        <v>90</v>
      </c>
      <c r="G15" s="2"/>
    </row>
    <row r="16" spans="1:7">
      <c r="A16" s="27" t="s">
        <v>18</v>
      </c>
      <c r="B16" s="24">
        <f t="shared" si="0"/>
        <v>1.98</v>
      </c>
      <c r="C16" s="25">
        <v>1.9</v>
      </c>
      <c r="D16" s="25">
        <v>0.05</v>
      </c>
      <c r="E16" s="25">
        <v>0.03</v>
      </c>
      <c r="F16" s="4" t="s">
        <v>90</v>
      </c>
    </row>
    <row r="17" spans="1:7">
      <c r="A17" s="27" t="s">
        <v>19</v>
      </c>
      <c r="B17" s="24">
        <f t="shared" si="0"/>
        <v>0</v>
      </c>
      <c r="C17" s="25"/>
      <c r="D17" s="25"/>
      <c r="E17" s="25"/>
      <c r="F17" s="4"/>
    </row>
    <row r="18" spans="1:7">
      <c r="A18" s="28" t="s">
        <v>20</v>
      </c>
      <c r="B18" s="24">
        <f t="shared" si="0"/>
        <v>5.12</v>
      </c>
      <c r="C18" s="29">
        <v>5.05</v>
      </c>
      <c r="D18" s="29">
        <v>7.0000000000000007E-2</v>
      </c>
      <c r="E18" s="29" t="s">
        <v>69</v>
      </c>
      <c r="F18" s="11" t="s">
        <v>202</v>
      </c>
      <c r="G18" s="12"/>
    </row>
    <row r="19" spans="1:7">
      <c r="A19" s="27" t="s">
        <v>21</v>
      </c>
      <c r="B19" s="24">
        <f t="shared" si="0"/>
        <v>0.74</v>
      </c>
      <c r="C19" s="25">
        <v>0.16</v>
      </c>
      <c r="D19" s="25">
        <v>0.57999999999999996</v>
      </c>
      <c r="E19" s="25" t="s">
        <v>69</v>
      </c>
      <c r="F19" s="4" t="s">
        <v>90</v>
      </c>
    </row>
    <row r="20" spans="1:7">
      <c r="A20" s="27" t="s">
        <v>22</v>
      </c>
      <c r="B20" s="24">
        <f t="shared" si="0"/>
        <v>4.01</v>
      </c>
      <c r="C20" s="25">
        <v>4.01</v>
      </c>
      <c r="D20" s="25" t="s">
        <v>69</v>
      </c>
      <c r="E20" s="25" t="s">
        <v>69</v>
      </c>
      <c r="F20" s="4" t="s">
        <v>198</v>
      </c>
    </row>
    <row r="21" spans="1:7">
      <c r="A21" s="27" t="s">
        <v>23</v>
      </c>
      <c r="B21" s="24">
        <f t="shared" si="0"/>
        <v>2.13</v>
      </c>
      <c r="C21" s="25">
        <v>0.67</v>
      </c>
      <c r="D21" s="25">
        <v>1.46</v>
      </c>
      <c r="E21" s="25" t="s">
        <v>69</v>
      </c>
      <c r="F21" s="4" t="s">
        <v>203</v>
      </c>
    </row>
    <row r="22" spans="1:7">
      <c r="A22" s="27" t="s">
        <v>24</v>
      </c>
      <c r="B22" s="24">
        <f t="shared" si="0"/>
        <v>0.38</v>
      </c>
      <c r="C22" s="25">
        <v>0.26</v>
      </c>
      <c r="D22" s="25">
        <v>0.12</v>
      </c>
      <c r="E22" s="25">
        <v>0</v>
      </c>
      <c r="F22" s="4"/>
    </row>
    <row r="23" spans="1:7">
      <c r="A23" s="27" t="s">
        <v>25</v>
      </c>
      <c r="B23" s="24">
        <f t="shared" si="0"/>
        <v>1.1099999999999999</v>
      </c>
      <c r="C23" s="25">
        <v>0.6</v>
      </c>
      <c r="D23" s="25">
        <v>0.51</v>
      </c>
      <c r="E23" s="25">
        <v>0</v>
      </c>
      <c r="F23" s="4"/>
    </row>
    <row r="24" spans="1:7">
      <c r="A24" s="27" t="s">
        <v>26</v>
      </c>
      <c r="B24" s="24">
        <f t="shared" si="0"/>
        <v>5.6800000000000006</v>
      </c>
      <c r="C24" s="25">
        <v>1.28</v>
      </c>
      <c r="D24" s="25">
        <v>4.4000000000000004</v>
      </c>
      <c r="E24" s="25" t="s">
        <v>69</v>
      </c>
      <c r="F24" s="4" t="s">
        <v>198</v>
      </c>
    </row>
    <row r="25" spans="1:7">
      <c r="A25" s="27" t="s">
        <v>27</v>
      </c>
      <c r="B25" s="24">
        <f t="shared" si="0"/>
        <v>0.06</v>
      </c>
      <c r="C25" s="25">
        <v>0.06</v>
      </c>
      <c r="D25" s="25">
        <v>0</v>
      </c>
      <c r="E25" s="25">
        <v>0</v>
      </c>
      <c r="F25" s="4"/>
    </row>
    <row r="26" spans="1:7">
      <c r="A26" s="27" t="s">
        <v>28</v>
      </c>
      <c r="B26" s="24">
        <f t="shared" si="0"/>
        <v>0.42</v>
      </c>
      <c r="C26" s="25">
        <v>0.42</v>
      </c>
      <c r="D26" s="25">
        <v>0</v>
      </c>
      <c r="E26" s="25">
        <v>0</v>
      </c>
      <c r="F26" s="4"/>
    </row>
    <row r="27" spans="1:7">
      <c r="A27" s="27" t="s">
        <v>29</v>
      </c>
      <c r="B27" s="24">
        <f t="shared" si="0"/>
        <v>0</v>
      </c>
      <c r="C27" s="25" t="s">
        <v>69</v>
      </c>
      <c r="D27" s="25">
        <v>0</v>
      </c>
      <c r="E27" s="25">
        <v>0</v>
      </c>
      <c r="F27" s="4"/>
    </row>
    <row r="28" spans="1:7">
      <c r="A28" s="27" t="s">
        <v>30</v>
      </c>
      <c r="B28" s="24">
        <f t="shared" si="0"/>
        <v>2.65</v>
      </c>
      <c r="C28" s="25" t="s">
        <v>69</v>
      </c>
      <c r="D28" s="25">
        <v>0</v>
      </c>
      <c r="E28" s="25">
        <v>2.65</v>
      </c>
      <c r="F28" s="4" t="s">
        <v>90</v>
      </c>
    </row>
    <row r="29" spans="1:7">
      <c r="A29" s="27" t="s">
        <v>31</v>
      </c>
      <c r="B29" s="24">
        <f t="shared" si="0"/>
        <v>0.28000000000000003</v>
      </c>
      <c r="C29" s="25">
        <v>0.28000000000000003</v>
      </c>
      <c r="D29" s="25" t="s">
        <v>69</v>
      </c>
      <c r="E29" s="25" t="s">
        <v>69</v>
      </c>
      <c r="F29" s="4" t="s">
        <v>90</v>
      </c>
    </row>
    <row r="30" spans="1:7">
      <c r="A30" s="27" t="s">
        <v>32</v>
      </c>
      <c r="B30" s="24">
        <f t="shared" si="0"/>
        <v>7.0000000000000007E-2</v>
      </c>
      <c r="C30" s="25" t="s">
        <v>69</v>
      </c>
      <c r="D30" s="25">
        <v>7.0000000000000007E-2</v>
      </c>
      <c r="E30" s="25">
        <v>0</v>
      </c>
      <c r="F30" s="4"/>
    </row>
    <row r="31" spans="1:7">
      <c r="A31" s="27" t="s">
        <v>33</v>
      </c>
      <c r="B31" s="24">
        <f t="shared" si="0"/>
        <v>0</v>
      </c>
      <c r="C31" s="25"/>
      <c r="D31" s="25"/>
      <c r="E31" s="25"/>
      <c r="F31" s="4"/>
    </row>
    <row r="32" spans="1:7">
      <c r="A32" s="27" t="s">
        <v>34</v>
      </c>
      <c r="B32" s="24">
        <f t="shared" si="0"/>
        <v>0.2</v>
      </c>
      <c r="C32" s="25">
        <v>0.2</v>
      </c>
      <c r="D32" s="25">
        <v>0</v>
      </c>
      <c r="E32" s="25">
        <v>0</v>
      </c>
      <c r="F32" s="4"/>
    </row>
    <row r="33" spans="1:6">
      <c r="A33" s="27" t="s">
        <v>35</v>
      </c>
      <c r="B33" s="24">
        <f t="shared" si="0"/>
        <v>0.18</v>
      </c>
      <c r="C33" s="25">
        <v>0.18</v>
      </c>
      <c r="D33" s="25">
        <v>0</v>
      </c>
      <c r="E33" s="25" t="s">
        <v>69</v>
      </c>
      <c r="F33" s="4" t="s">
        <v>90</v>
      </c>
    </row>
    <row r="34" spans="1:6">
      <c r="A34" s="27" t="s">
        <v>36</v>
      </c>
      <c r="B34" s="24">
        <f t="shared" si="0"/>
        <v>0.31</v>
      </c>
      <c r="C34" s="25">
        <v>0.31</v>
      </c>
      <c r="D34" s="25">
        <v>0</v>
      </c>
      <c r="E34" s="25">
        <v>0</v>
      </c>
      <c r="F34" s="4"/>
    </row>
    <row r="35" spans="1:6">
      <c r="A35" s="27" t="s">
        <v>37</v>
      </c>
      <c r="B35" s="24">
        <f t="shared" si="0"/>
        <v>1.81</v>
      </c>
      <c r="C35" s="25">
        <v>1.81</v>
      </c>
      <c r="D35" s="25">
        <v>0</v>
      </c>
      <c r="E35" s="25">
        <v>0</v>
      </c>
      <c r="F35" s="4"/>
    </row>
    <row r="36" spans="1:6">
      <c r="A36" s="27" t="s">
        <v>38</v>
      </c>
      <c r="B36" s="24">
        <f t="shared" si="0"/>
        <v>0</v>
      </c>
      <c r="C36" s="25"/>
      <c r="D36" s="25"/>
      <c r="E36" s="25"/>
      <c r="F36" s="4"/>
    </row>
    <row r="37" spans="1:6">
      <c r="A37" s="27" t="s">
        <v>39</v>
      </c>
      <c r="B37" s="24">
        <f t="shared" si="0"/>
        <v>15.72</v>
      </c>
      <c r="C37" s="25">
        <v>0.13</v>
      </c>
      <c r="D37" s="25">
        <v>14.45</v>
      </c>
      <c r="E37" s="25">
        <v>1.1399999999999999</v>
      </c>
      <c r="F37" s="4" t="s">
        <v>198</v>
      </c>
    </row>
    <row r="38" spans="1:6">
      <c r="A38" s="27" t="s">
        <v>40</v>
      </c>
      <c r="B38" s="24">
        <f t="shared" si="0"/>
        <v>0.19</v>
      </c>
      <c r="C38" s="25">
        <v>0.19</v>
      </c>
      <c r="D38" s="25">
        <v>0</v>
      </c>
      <c r="E38" s="25" t="s">
        <v>69</v>
      </c>
      <c r="F38" s="5" t="s">
        <v>90</v>
      </c>
    </row>
    <row r="39" spans="1:6">
      <c r="A39" s="27" t="s">
        <v>41</v>
      </c>
      <c r="B39" s="24">
        <f t="shared" si="0"/>
        <v>0.03</v>
      </c>
      <c r="C39" s="25">
        <v>0.03</v>
      </c>
      <c r="D39" s="25">
        <v>0</v>
      </c>
      <c r="E39" s="25">
        <v>0</v>
      </c>
      <c r="F39" s="4"/>
    </row>
    <row r="40" spans="1:6">
      <c r="A40" s="27" t="s">
        <v>42</v>
      </c>
      <c r="B40" s="24">
        <f t="shared" si="0"/>
        <v>0.24</v>
      </c>
      <c r="C40" s="25">
        <v>0.24</v>
      </c>
      <c r="D40" s="25" t="s">
        <v>69</v>
      </c>
      <c r="E40" s="25">
        <v>0</v>
      </c>
      <c r="F40" s="4"/>
    </row>
    <row r="41" spans="1:6">
      <c r="A41" s="27" t="s">
        <v>43</v>
      </c>
      <c r="B41" s="24">
        <f t="shared" si="0"/>
        <v>1.59</v>
      </c>
      <c r="C41" s="25">
        <v>1.59</v>
      </c>
      <c r="D41" s="25">
        <v>0</v>
      </c>
      <c r="E41" s="25" t="s">
        <v>69</v>
      </c>
      <c r="F41" s="5" t="s">
        <v>90</v>
      </c>
    </row>
    <row r="42" spans="1:6">
      <c r="A42" s="27" t="s">
        <v>44</v>
      </c>
      <c r="B42" s="24">
        <f t="shared" si="0"/>
        <v>0</v>
      </c>
      <c r="C42" s="25"/>
      <c r="D42" s="25"/>
      <c r="E42" s="25"/>
      <c r="F42" s="4"/>
    </row>
    <row r="43" spans="1:6">
      <c r="A43" s="27" t="s">
        <v>45</v>
      </c>
      <c r="B43" s="24">
        <f t="shared" si="0"/>
        <v>6.4700000000000006</v>
      </c>
      <c r="C43" s="25">
        <v>4.12</v>
      </c>
      <c r="D43" s="25">
        <v>0.19</v>
      </c>
      <c r="E43" s="25">
        <v>2.16</v>
      </c>
      <c r="F43" s="4" t="s">
        <v>90</v>
      </c>
    </row>
    <row r="44" spans="1:6">
      <c r="A44" s="27" t="s">
        <v>46</v>
      </c>
      <c r="B44" s="24">
        <f t="shared" si="0"/>
        <v>3.71</v>
      </c>
      <c r="C44" s="25">
        <v>0.04</v>
      </c>
      <c r="D44" s="25">
        <v>3.67</v>
      </c>
      <c r="E44" s="25">
        <v>0</v>
      </c>
      <c r="F44" s="4"/>
    </row>
    <row r="45" spans="1:6">
      <c r="A45" s="27" t="s">
        <v>47</v>
      </c>
      <c r="B45" s="24">
        <f t="shared" si="0"/>
        <v>3.3999999999999995</v>
      </c>
      <c r="C45" s="25">
        <v>1.2</v>
      </c>
      <c r="D45" s="25">
        <v>1.1499999999999999</v>
      </c>
      <c r="E45" s="25">
        <v>1.05</v>
      </c>
      <c r="F45" s="4" t="s">
        <v>202</v>
      </c>
    </row>
    <row r="46" spans="1:6">
      <c r="A46" s="27" t="s">
        <v>48</v>
      </c>
      <c r="B46" s="24">
        <f t="shared" si="0"/>
        <v>3.6</v>
      </c>
      <c r="C46" s="25">
        <v>2.98</v>
      </c>
      <c r="D46" s="25">
        <v>0.45</v>
      </c>
      <c r="E46" s="25">
        <v>0.17</v>
      </c>
      <c r="F46" s="5" t="s">
        <v>90</v>
      </c>
    </row>
    <row r="47" spans="1:6">
      <c r="A47" s="27" t="s">
        <v>49</v>
      </c>
      <c r="B47" s="24">
        <f t="shared" si="0"/>
        <v>2.96</v>
      </c>
      <c r="C47" s="25">
        <v>2.96</v>
      </c>
      <c r="D47" s="25" t="s">
        <v>69</v>
      </c>
      <c r="E47" s="25">
        <v>0</v>
      </c>
      <c r="F47" s="4"/>
    </row>
    <row r="48" spans="1:6">
      <c r="A48" s="27" t="s">
        <v>50</v>
      </c>
      <c r="B48" s="24">
        <f t="shared" si="0"/>
        <v>4.3899999999999997</v>
      </c>
      <c r="C48" s="25">
        <v>4.33</v>
      </c>
      <c r="D48" s="25">
        <v>0.06</v>
      </c>
      <c r="E48" s="25">
        <v>0</v>
      </c>
      <c r="F48" s="4"/>
    </row>
    <row r="49" spans="1:6">
      <c r="A49" s="27" t="s">
        <v>51</v>
      </c>
      <c r="B49" s="24">
        <f t="shared" si="0"/>
        <v>1.4000000000000001</v>
      </c>
      <c r="C49" s="25">
        <v>1.29</v>
      </c>
      <c r="D49" s="25">
        <v>0.11</v>
      </c>
      <c r="E49" s="25">
        <v>0</v>
      </c>
      <c r="F49" s="4"/>
    </row>
    <row r="50" spans="1:6">
      <c r="A50" s="27" t="s">
        <v>52</v>
      </c>
      <c r="B50" s="24">
        <f t="shared" si="0"/>
        <v>2.8</v>
      </c>
      <c r="C50" s="25">
        <v>2.42</v>
      </c>
      <c r="D50" s="25">
        <v>0.38</v>
      </c>
      <c r="E50" s="25" t="s">
        <v>69</v>
      </c>
      <c r="F50" s="4" t="s">
        <v>78</v>
      </c>
    </row>
    <row r="51" spans="1:6">
      <c r="A51" s="27" t="s">
        <v>53</v>
      </c>
      <c r="B51" s="24">
        <f t="shared" si="0"/>
        <v>2.02</v>
      </c>
      <c r="C51" s="25">
        <v>0.57999999999999996</v>
      </c>
      <c r="D51" s="25">
        <v>1.34</v>
      </c>
      <c r="E51" s="25">
        <v>0.1</v>
      </c>
      <c r="F51" s="4" t="s">
        <v>203</v>
      </c>
    </row>
    <row r="52" spans="1:6">
      <c r="A52" s="27" t="s">
        <v>54</v>
      </c>
      <c r="B52" s="24">
        <f t="shared" si="0"/>
        <v>8.9799999999999986</v>
      </c>
      <c r="C52" s="25">
        <v>8.86</v>
      </c>
      <c r="D52" s="25">
        <v>0.12</v>
      </c>
      <c r="E52" s="25">
        <v>0</v>
      </c>
      <c r="F52" s="4"/>
    </row>
    <row r="53" spans="1:6">
      <c r="A53" s="27" t="s">
        <v>55</v>
      </c>
      <c r="B53" s="24">
        <f t="shared" si="0"/>
        <v>23.55</v>
      </c>
      <c r="C53" s="25">
        <v>13.8</v>
      </c>
      <c r="D53" s="25">
        <v>0.25</v>
      </c>
      <c r="E53" s="25">
        <v>9.5</v>
      </c>
      <c r="F53" s="4" t="s">
        <v>90</v>
      </c>
    </row>
    <row r="54" spans="1:6">
      <c r="A54" s="27" t="s">
        <v>56</v>
      </c>
      <c r="B54" s="24">
        <f t="shared" si="0"/>
        <v>23.76</v>
      </c>
      <c r="C54" s="25">
        <v>2.79</v>
      </c>
      <c r="D54" s="25">
        <v>0.87</v>
      </c>
      <c r="E54" s="25">
        <v>20.100000000000001</v>
      </c>
      <c r="F54" s="4" t="s">
        <v>204</v>
      </c>
    </row>
    <row r="55" spans="1:6">
      <c r="A55" s="27" t="s">
        <v>57</v>
      </c>
      <c r="B55" s="24">
        <f t="shared" si="0"/>
        <v>15.8</v>
      </c>
      <c r="C55" s="25">
        <v>15.71</v>
      </c>
      <c r="D55" s="25">
        <v>0.09</v>
      </c>
      <c r="E55" s="25" t="s">
        <v>69</v>
      </c>
      <c r="F55" s="4" t="s">
        <v>90</v>
      </c>
    </row>
    <row r="56" spans="1:6">
      <c r="A56" s="27" t="s">
        <v>58</v>
      </c>
      <c r="B56" s="24">
        <f t="shared" si="0"/>
        <v>6.31</v>
      </c>
      <c r="C56" s="25">
        <v>5.0599999999999996</v>
      </c>
      <c r="D56" s="25">
        <v>1.25</v>
      </c>
      <c r="E56" s="25" t="s">
        <v>69</v>
      </c>
      <c r="F56" s="4" t="s">
        <v>203</v>
      </c>
    </row>
    <row r="57" spans="1:6">
      <c r="A57" s="27" t="s">
        <v>59</v>
      </c>
      <c r="B57" s="24">
        <f t="shared" si="0"/>
        <v>12.620000000000001</v>
      </c>
      <c r="C57" s="25">
        <v>11.73</v>
      </c>
      <c r="D57" s="25">
        <v>0.89</v>
      </c>
      <c r="E57" s="25" t="s">
        <v>69</v>
      </c>
      <c r="F57" s="4" t="s">
        <v>203</v>
      </c>
    </row>
    <row r="58" spans="1:6">
      <c r="A58" s="27" t="s">
        <v>60</v>
      </c>
      <c r="B58" s="24">
        <f t="shared" si="0"/>
        <v>1.38</v>
      </c>
      <c r="C58" s="25">
        <v>0.84</v>
      </c>
      <c r="D58" s="25">
        <v>0.42</v>
      </c>
      <c r="E58" s="25">
        <v>0.12</v>
      </c>
      <c r="F58" s="4"/>
    </row>
    <row r="59" spans="1:6">
      <c r="A59" s="27" t="s">
        <v>61</v>
      </c>
      <c r="B59" s="24">
        <f t="shared" si="0"/>
        <v>2.06</v>
      </c>
      <c r="C59" s="25">
        <v>2.06</v>
      </c>
      <c r="D59" s="25">
        <v>0</v>
      </c>
      <c r="E59" s="25" t="s">
        <v>69</v>
      </c>
      <c r="F59" s="5" t="s">
        <v>90</v>
      </c>
    </row>
    <row r="60" spans="1:6">
      <c r="A60" s="27" t="s">
        <v>62</v>
      </c>
      <c r="B60" s="24">
        <f t="shared" si="0"/>
        <v>7.3100000000000005</v>
      </c>
      <c r="C60" s="25">
        <v>3.54</v>
      </c>
      <c r="D60" s="25">
        <v>3.77</v>
      </c>
      <c r="E60" s="25" t="s">
        <v>69</v>
      </c>
      <c r="F60" s="4" t="s">
        <v>90</v>
      </c>
    </row>
    <row r="61" spans="1:6">
      <c r="A61" s="27" t="s">
        <v>63</v>
      </c>
      <c r="B61" s="24">
        <f t="shared" si="0"/>
        <v>1.33</v>
      </c>
      <c r="C61" s="25">
        <v>1.2</v>
      </c>
      <c r="D61" s="25">
        <v>0.13</v>
      </c>
      <c r="E61" s="25" t="s">
        <v>69</v>
      </c>
      <c r="F61" s="4" t="s">
        <v>90</v>
      </c>
    </row>
    <row r="62" spans="1:6">
      <c r="A62" s="27" t="s">
        <v>64</v>
      </c>
      <c r="B62" s="24">
        <f t="shared" si="0"/>
        <v>13.59</v>
      </c>
      <c r="C62" s="25">
        <v>13.34</v>
      </c>
      <c r="D62" s="25">
        <v>0.25</v>
      </c>
      <c r="E62" s="25" t="s">
        <v>69</v>
      </c>
      <c r="F62" s="4" t="s">
        <v>90</v>
      </c>
    </row>
    <row r="63" spans="1:6">
      <c r="A63" s="27" t="s">
        <v>65</v>
      </c>
      <c r="B63" s="24">
        <f t="shared" si="0"/>
        <v>3.0100000000000002</v>
      </c>
      <c r="C63" s="25">
        <v>0.83</v>
      </c>
      <c r="D63" s="25">
        <v>2.1800000000000002</v>
      </c>
      <c r="E63" s="25">
        <v>0</v>
      </c>
      <c r="F63" s="4"/>
    </row>
    <row r="64" spans="1:6">
      <c r="A64" s="27" t="s">
        <v>66</v>
      </c>
      <c r="B64" s="24">
        <f t="shared" si="0"/>
        <v>14.23</v>
      </c>
      <c r="C64" s="25">
        <v>2.9</v>
      </c>
      <c r="D64" s="25">
        <v>11.33</v>
      </c>
      <c r="E64" s="25" t="s">
        <v>69</v>
      </c>
      <c r="F64" s="4" t="s">
        <v>90</v>
      </c>
    </row>
    <row r="65" spans="1:6">
      <c r="A65" s="27" t="s">
        <v>67</v>
      </c>
      <c r="B65" s="24">
        <f t="shared" si="0"/>
        <v>13.73</v>
      </c>
      <c r="C65" s="25">
        <v>0.27</v>
      </c>
      <c r="D65" s="25">
        <v>13.46</v>
      </c>
      <c r="E65" s="25" t="s">
        <v>69</v>
      </c>
      <c r="F65" s="4" t="s">
        <v>203</v>
      </c>
    </row>
    <row r="66" spans="1:6">
      <c r="A66" s="30" t="s">
        <v>101</v>
      </c>
      <c r="B66" s="24">
        <f t="shared" si="0"/>
        <v>0</v>
      </c>
      <c r="E66" s="25"/>
      <c r="F66" s="4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" workbookViewId="0">
      <selection activeCell="L7" sqref="L7"/>
    </sheetView>
  </sheetViews>
  <sheetFormatPr defaultRowHeight="15"/>
  <cols>
    <col min="1" max="5" width="9.140625" style="24"/>
  </cols>
  <sheetData>
    <row r="1" spans="1:7">
      <c r="A1" s="23" t="s">
        <v>205</v>
      </c>
      <c r="B1" s="23"/>
      <c r="C1" s="23"/>
      <c r="E1" s="25"/>
      <c r="F1" s="4"/>
      <c r="G1" t="s">
        <v>71</v>
      </c>
    </row>
    <row r="2" spans="1:7">
      <c r="E2" s="25"/>
      <c r="F2" s="4"/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2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>SUM(C4:E4)</f>
        <v>0</v>
      </c>
      <c r="C4" s="25"/>
      <c r="D4" s="25"/>
      <c r="E4" s="25"/>
      <c r="F4" s="4"/>
      <c r="G4" t="s">
        <v>77</v>
      </c>
    </row>
    <row r="5" spans="1:7">
      <c r="A5" s="27" t="s">
        <v>7</v>
      </c>
      <c r="B5" s="24">
        <f t="shared" ref="B5:B66" si="0">SUM(C5:E5)</f>
        <v>18.670000000000002</v>
      </c>
      <c r="C5" s="25">
        <v>16.600000000000001</v>
      </c>
      <c r="D5" s="25">
        <v>0.73</v>
      </c>
      <c r="E5" s="25">
        <v>1.34</v>
      </c>
      <c r="F5" s="4" t="s">
        <v>75</v>
      </c>
      <c r="G5" t="s">
        <v>81</v>
      </c>
    </row>
    <row r="6" spans="1:7">
      <c r="A6" s="27" t="s">
        <v>8</v>
      </c>
      <c r="B6" s="24">
        <f t="shared" si="0"/>
        <v>0</v>
      </c>
      <c r="C6" s="25"/>
      <c r="D6" s="25"/>
      <c r="E6" s="25"/>
      <c r="F6" s="5"/>
      <c r="G6" t="s">
        <v>82</v>
      </c>
    </row>
    <row r="7" spans="1:7">
      <c r="A7" s="27" t="s">
        <v>9</v>
      </c>
      <c r="B7" s="24">
        <f t="shared" si="0"/>
        <v>0</v>
      </c>
      <c r="C7" s="25"/>
      <c r="D7" s="25"/>
      <c r="E7" s="25"/>
      <c r="F7" s="4"/>
      <c r="G7" t="s">
        <v>105</v>
      </c>
    </row>
    <row r="8" spans="1:7">
      <c r="A8" s="27" t="s">
        <v>10</v>
      </c>
      <c r="B8" s="24">
        <f t="shared" si="0"/>
        <v>0</v>
      </c>
      <c r="C8" s="25"/>
      <c r="D8" s="25"/>
      <c r="E8" s="25"/>
      <c r="F8" s="4"/>
    </row>
    <row r="9" spans="1:7">
      <c r="A9" s="27" t="s">
        <v>11</v>
      </c>
      <c r="B9" s="24">
        <f t="shared" si="0"/>
        <v>0</v>
      </c>
      <c r="C9" s="25"/>
      <c r="D9" s="25"/>
      <c r="E9" s="25"/>
      <c r="F9" s="4"/>
    </row>
    <row r="10" spans="1:7">
      <c r="A10" s="27" t="s">
        <v>12</v>
      </c>
      <c r="B10" s="24">
        <f t="shared" si="0"/>
        <v>1.75</v>
      </c>
      <c r="C10" s="25">
        <v>1.19</v>
      </c>
      <c r="D10" s="25">
        <v>0.49</v>
      </c>
      <c r="E10" s="25">
        <v>7.0000000000000007E-2</v>
      </c>
      <c r="F10" s="4" t="s">
        <v>90</v>
      </c>
    </row>
    <row r="11" spans="1:7">
      <c r="A11" s="27" t="s">
        <v>13</v>
      </c>
      <c r="B11" s="24">
        <f t="shared" si="0"/>
        <v>42.93</v>
      </c>
      <c r="C11" s="25">
        <v>2.73</v>
      </c>
      <c r="D11" s="25">
        <v>0.08</v>
      </c>
      <c r="E11" s="25">
        <v>40.119999999999997</v>
      </c>
      <c r="F11" s="4" t="s">
        <v>88</v>
      </c>
    </row>
    <row r="12" spans="1:7">
      <c r="A12" s="27" t="s">
        <v>14</v>
      </c>
      <c r="B12" s="24">
        <f t="shared" si="0"/>
        <v>0</v>
      </c>
      <c r="C12" s="25"/>
      <c r="D12" s="25"/>
      <c r="E12" s="25"/>
      <c r="F12" s="4"/>
    </row>
    <row r="13" spans="1:7">
      <c r="A13" s="27" t="s">
        <v>15</v>
      </c>
      <c r="B13" s="24">
        <f t="shared" si="0"/>
        <v>0</v>
      </c>
      <c r="C13" s="25"/>
      <c r="D13" s="25"/>
      <c r="E13" s="25"/>
      <c r="F13" s="4"/>
    </row>
    <row r="14" spans="1:7">
      <c r="A14" s="27" t="s">
        <v>16</v>
      </c>
      <c r="B14" s="24">
        <f t="shared" si="0"/>
        <v>5.1400000000000006</v>
      </c>
      <c r="C14" s="25">
        <v>1.64</v>
      </c>
      <c r="D14" s="25">
        <v>3.22</v>
      </c>
      <c r="E14" s="25">
        <v>0.28000000000000003</v>
      </c>
      <c r="F14" s="4" t="s">
        <v>88</v>
      </c>
    </row>
    <row r="15" spans="1:7">
      <c r="A15" s="27" t="s">
        <v>17</v>
      </c>
      <c r="B15" s="24">
        <f t="shared" si="0"/>
        <v>6.8000000000000007</v>
      </c>
      <c r="C15" s="25">
        <v>4.5</v>
      </c>
      <c r="D15" s="25">
        <v>2.2200000000000002</v>
      </c>
      <c r="E15" s="25">
        <v>0.08</v>
      </c>
      <c r="F15" s="4" t="s">
        <v>90</v>
      </c>
    </row>
    <row r="16" spans="1:7">
      <c r="A16" s="27" t="s">
        <v>18</v>
      </c>
      <c r="B16" s="24">
        <f t="shared" si="0"/>
        <v>3.07</v>
      </c>
      <c r="C16" s="25">
        <v>2.92</v>
      </c>
      <c r="D16" s="25">
        <v>0.15</v>
      </c>
      <c r="E16" s="25">
        <v>0</v>
      </c>
      <c r="F16" s="4"/>
    </row>
    <row r="17" spans="1:7">
      <c r="A17" s="27" t="s">
        <v>19</v>
      </c>
      <c r="B17" s="24">
        <f t="shared" si="0"/>
        <v>0</v>
      </c>
      <c r="C17" s="25"/>
      <c r="D17" s="25"/>
      <c r="E17" s="25"/>
      <c r="F17" s="4"/>
    </row>
    <row r="18" spans="1:7">
      <c r="A18" s="28" t="s">
        <v>20</v>
      </c>
      <c r="B18" s="24">
        <f t="shared" si="0"/>
        <v>0</v>
      </c>
      <c r="C18" s="29"/>
      <c r="D18" s="29"/>
      <c r="E18" s="29"/>
      <c r="F18" s="11"/>
      <c r="G18" s="12"/>
    </row>
    <row r="19" spans="1:7">
      <c r="A19" s="27" t="s">
        <v>21</v>
      </c>
      <c r="B19" s="24">
        <f t="shared" si="0"/>
        <v>10.49</v>
      </c>
      <c r="C19" s="25">
        <v>5.49</v>
      </c>
      <c r="D19" s="25">
        <v>4.0999999999999996</v>
      </c>
      <c r="E19" s="25">
        <v>0.9</v>
      </c>
      <c r="F19" s="4" t="s">
        <v>75</v>
      </c>
    </row>
    <row r="20" spans="1:7">
      <c r="A20" s="27" t="s">
        <v>22</v>
      </c>
      <c r="B20" s="24">
        <f t="shared" si="0"/>
        <v>17.669999999999998</v>
      </c>
      <c r="C20" s="25">
        <v>16.61</v>
      </c>
      <c r="D20" s="25">
        <v>1.06</v>
      </c>
      <c r="E20" s="25">
        <v>0</v>
      </c>
      <c r="F20" s="4"/>
    </row>
    <row r="21" spans="1:7">
      <c r="A21" s="27" t="s">
        <v>23</v>
      </c>
      <c r="B21" s="24">
        <f t="shared" si="0"/>
        <v>0</v>
      </c>
      <c r="C21" s="25"/>
      <c r="D21" s="25"/>
      <c r="E21" s="25"/>
      <c r="F21" s="4"/>
    </row>
    <row r="22" spans="1:7">
      <c r="A22" s="27" t="s">
        <v>24</v>
      </c>
      <c r="B22" s="24">
        <f t="shared" si="0"/>
        <v>29.99</v>
      </c>
      <c r="C22" s="25">
        <v>25.38</v>
      </c>
      <c r="D22" s="25">
        <v>4.57</v>
      </c>
      <c r="E22" s="25">
        <v>0.04</v>
      </c>
      <c r="F22" s="4" t="s">
        <v>90</v>
      </c>
    </row>
    <row r="23" spans="1:7">
      <c r="A23" s="27" t="s">
        <v>25</v>
      </c>
      <c r="B23" s="24">
        <f t="shared" si="0"/>
        <v>0</v>
      </c>
      <c r="C23" s="25"/>
      <c r="D23" s="25"/>
      <c r="E23" s="25"/>
      <c r="F23" s="4"/>
    </row>
    <row r="24" spans="1:7">
      <c r="A24" s="27" t="s">
        <v>26</v>
      </c>
      <c r="B24" s="24">
        <f t="shared" si="0"/>
        <v>0</v>
      </c>
      <c r="C24" s="25"/>
      <c r="D24" s="25"/>
      <c r="E24" s="25"/>
      <c r="F24" s="4"/>
    </row>
    <row r="25" spans="1:7">
      <c r="A25" s="27" t="s">
        <v>27</v>
      </c>
      <c r="B25" s="24">
        <f t="shared" si="0"/>
        <v>8.08</v>
      </c>
      <c r="C25" s="25">
        <v>8.08</v>
      </c>
      <c r="D25" s="25" t="s">
        <v>69</v>
      </c>
      <c r="E25" s="25" t="s">
        <v>69</v>
      </c>
      <c r="F25" s="4" t="s">
        <v>78</v>
      </c>
    </row>
    <row r="26" spans="1:7">
      <c r="A26" s="27" t="s">
        <v>28</v>
      </c>
      <c r="B26" s="24">
        <f t="shared" si="0"/>
        <v>0</v>
      </c>
      <c r="C26" s="25"/>
      <c r="D26" s="25"/>
      <c r="E26" s="25"/>
      <c r="F26" s="4"/>
    </row>
    <row r="27" spans="1:7">
      <c r="A27" s="27" t="s">
        <v>29</v>
      </c>
      <c r="B27" s="24">
        <f t="shared" si="0"/>
        <v>0</v>
      </c>
      <c r="C27" s="25"/>
      <c r="D27" s="25"/>
      <c r="E27" s="25"/>
      <c r="F27" s="4"/>
    </row>
    <row r="28" spans="1:7">
      <c r="A28" s="27" t="s">
        <v>30</v>
      </c>
      <c r="B28" s="24">
        <f t="shared" si="0"/>
        <v>0.72</v>
      </c>
      <c r="C28" s="25">
        <v>0.49</v>
      </c>
      <c r="D28" s="25">
        <v>0.23</v>
      </c>
      <c r="E28" s="25">
        <v>0</v>
      </c>
      <c r="F28" s="4"/>
    </row>
    <row r="29" spans="1:7">
      <c r="A29" s="27" t="s">
        <v>31</v>
      </c>
      <c r="B29" s="24">
        <f t="shared" si="0"/>
        <v>3.6230000000000002</v>
      </c>
      <c r="C29" s="25">
        <v>3.383</v>
      </c>
      <c r="D29" s="25">
        <v>0.24</v>
      </c>
      <c r="E29" s="25" t="s">
        <v>69</v>
      </c>
      <c r="F29" s="4" t="s">
        <v>75</v>
      </c>
    </row>
    <row r="30" spans="1:7">
      <c r="A30" s="27" t="s">
        <v>32</v>
      </c>
      <c r="B30" s="24">
        <f t="shared" si="0"/>
        <v>3.57</v>
      </c>
      <c r="C30" s="25">
        <v>3.48</v>
      </c>
      <c r="D30" s="25">
        <v>0.06</v>
      </c>
      <c r="E30" s="25">
        <v>0.03</v>
      </c>
      <c r="F30" s="4" t="s">
        <v>203</v>
      </c>
    </row>
    <row r="31" spans="1:7">
      <c r="A31" s="27" t="s">
        <v>33</v>
      </c>
      <c r="B31" s="24">
        <f t="shared" si="0"/>
        <v>0</v>
      </c>
      <c r="C31" s="25"/>
      <c r="D31" s="25"/>
      <c r="E31" s="25"/>
      <c r="F31" s="4"/>
    </row>
    <row r="32" spans="1:7">
      <c r="A32" s="27" t="s">
        <v>34</v>
      </c>
      <c r="B32" s="24">
        <f t="shared" si="0"/>
        <v>0</v>
      </c>
      <c r="C32" s="25"/>
      <c r="D32" s="25"/>
      <c r="E32" s="25"/>
      <c r="F32" s="4"/>
    </row>
    <row r="33" spans="1:6">
      <c r="A33" s="27" t="s">
        <v>35</v>
      </c>
      <c r="B33" s="24">
        <f t="shared" si="0"/>
        <v>7.4399999999999995</v>
      </c>
      <c r="C33" s="25">
        <v>6.93</v>
      </c>
      <c r="D33" s="25">
        <v>0.51</v>
      </c>
      <c r="E33" s="25">
        <v>0</v>
      </c>
      <c r="F33" s="4"/>
    </row>
    <row r="34" spans="1:6">
      <c r="A34" s="27" t="s">
        <v>36</v>
      </c>
      <c r="B34" s="24">
        <f t="shared" si="0"/>
        <v>9.1000000000000014</v>
      </c>
      <c r="C34" s="25">
        <v>8.4600000000000009</v>
      </c>
      <c r="D34" s="25">
        <v>0.64</v>
      </c>
      <c r="E34" s="25">
        <v>0</v>
      </c>
      <c r="F34" s="4"/>
    </row>
    <row r="35" spans="1:6">
      <c r="A35" s="27" t="s">
        <v>37</v>
      </c>
      <c r="B35" s="24">
        <f t="shared" si="0"/>
        <v>0</v>
      </c>
      <c r="C35" s="25"/>
      <c r="D35" s="25"/>
      <c r="E35" s="25"/>
      <c r="F35" s="4"/>
    </row>
    <row r="36" spans="1:6">
      <c r="A36" s="27" t="s">
        <v>38</v>
      </c>
      <c r="B36" s="24">
        <f t="shared" si="0"/>
        <v>0</v>
      </c>
      <c r="C36" s="25"/>
      <c r="D36" s="25"/>
      <c r="E36" s="25"/>
      <c r="F36" s="4"/>
    </row>
    <row r="37" spans="1:6">
      <c r="A37" s="27" t="s">
        <v>39</v>
      </c>
      <c r="B37" s="24">
        <f t="shared" si="0"/>
        <v>0</v>
      </c>
      <c r="C37" s="25"/>
      <c r="D37" s="25"/>
      <c r="E37" s="25"/>
      <c r="F37" s="4"/>
    </row>
    <row r="38" spans="1:6">
      <c r="A38" s="27" t="s">
        <v>40</v>
      </c>
      <c r="B38" s="24">
        <f t="shared" si="0"/>
        <v>0</v>
      </c>
      <c r="C38" s="25"/>
      <c r="D38" s="25"/>
      <c r="E38" s="25"/>
      <c r="F38" s="5"/>
    </row>
    <row r="39" spans="1:6">
      <c r="A39" s="27" t="s">
        <v>41</v>
      </c>
      <c r="B39" s="24">
        <f t="shared" si="0"/>
        <v>3.96</v>
      </c>
      <c r="C39" s="25">
        <v>3.71</v>
      </c>
      <c r="D39" s="25">
        <v>0</v>
      </c>
      <c r="E39" s="25">
        <v>0.25</v>
      </c>
      <c r="F39" s="4" t="s">
        <v>188</v>
      </c>
    </row>
    <row r="40" spans="1:6">
      <c r="A40" s="27" t="s">
        <v>42</v>
      </c>
      <c r="B40" s="24">
        <f t="shared" si="0"/>
        <v>151.41</v>
      </c>
      <c r="C40" s="25">
        <v>1.58</v>
      </c>
      <c r="D40" s="25">
        <v>0.09</v>
      </c>
      <c r="E40" s="25">
        <v>149.74</v>
      </c>
      <c r="F40" s="4" t="s">
        <v>88</v>
      </c>
    </row>
    <row r="41" spans="1:6">
      <c r="A41" s="27" t="s">
        <v>43</v>
      </c>
      <c r="B41" s="24">
        <f t="shared" si="0"/>
        <v>0</v>
      </c>
      <c r="C41" s="25"/>
      <c r="D41" s="25"/>
      <c r="E41" s="25"/>
      <c r="F41" s="5"/>
    </row>
    <row r="42" spans="1:6">
      <c r="A42" s="27" t="s">
        <v>44</v>
      </c>
      <c r="B42" s="24">
        <f t="shared" si="0"/>
        <v>0</v>
      </c>
      <c r="C42" s="25"/>
      <c r="D42" s="25"/>
      <c r="E42" s="25"/>
      <c r="F42" s="4"/>
    </row>
    <row r="43" spans="1:6">
      <c r="A43" s="27" t="s">
        <v>45</v>
      </c>
      <c r="B43" s="24">
        <f t="shared" si="0"/>
        <v>0</v>
      </c>
      <c r="C43" s="25"/>
      <c r="D43" s="25"/>
      <c r="E43" s="25"/>
      <c r="F43" s="4"/>
    </row>
    <row r="44" spans="1:6">
      <c r="A44" s="27" t="s">
        <v>46</v>
      </c>
      <c r="B44" s="24">
        <f t="shared" si="0"/>
        <v>0.59</v>
      </c>
      <c r="C44" s="25">
        <v>0.49</v>
      </c>
      <c r="D44" s="25">
        <v>0</v>
      </c>
      <c r="E44" s="25">
        <v>0.1</v>
      </c>
      <c r="F44" s="4" t="s">
        <v>198</v>
      </c>
    </row>
    <row r="45" spans="1:6">
      <c r="A45" s="27" t="s">
        <v>47</v>
      </c>
      <c r="B45" s="24">
        <f t="shared" si="0"/>
        <v>0</v>
      </c>
      <c r="C45" s="25"/>
      <c r="D45" s="25"/>
      <c r="E45" s="25"/>
      <c r="F45" s="4"/>
    </row>
    <row r="46" spans="1:6">
      <c r="A46" s="27" t="s">
        <v>48</v>
      </c>
      <c r="B46" s="24">
        <f t="shared" si="0"/>
        <v>1.79</v>
      </c>
      <c r="C46" s="25">
        <v>1.71</v>
      </c>
      <c r="D46" s="25">
        <v>0.08</v>
      </c>
      <c r="E46" s="25" t="s">
        <v>69</v>
      </c>
      <c r="F46" s="5" t="s">
        <v>90</v>
      </c>
    </row>
    <row r="47" spans="1:6">
      <c r="A47" s="27" t="s">
        <v>49</v>
      </c>
      <c r="B47" s="24">
        <f t="shared" si="0"/>
        <v>0.79</v>
      </c>
      <c r="C47" s="25">
        <v>0.73</v>
      </c>
      <c r="D47" s="25">
        <v>0.06</v>
      </c>
      <c r="E47" s="25" t="s">
        <v>69</v>
      </c>
      <c r="F47" s="4" t="s">
        <v>90</v>
      </c>
    </row>
    <row r="48" spans="1:6">
      <c r="A48" s="27" t="s">
        <v>50</v>
      </c>
      <c r="B48" s="24">
        <f t="shared" si="0"/>
        <v>1.5899999999999999</v>
      </c>
      <c r="C48" s="25">
        <v>1.43</v>
      </c>
      <c r="D48" s="25" t="s">
        <v>69</v>
      </c>
      <c r="E48" s="25">
        <v>0.16</v>
      </c>
      <c r="F48" s="4" t="s">
        <v>203</v>
      </c>
    </row>
    <row r="49" spans="1:6">
      <c r="A49" s="27" t="s">
        <v>51</v>
      </c>
      <c r="B49" s="24">
        <f t="shared" si="0"/>
        <v>1.2000000000000002</v>
      </c>
      <c r="C49" s="25">
        <v>0.54</v>
      </c>
      <c r="D49" s="25">
        <v>0</v>
      </c>
      <c r="E49" s="25">
        <v>0.66</v>
      </c>
      <c r="F49" s="4" t="s">
        <v>90</v>
      </c>
    </row>
    <row r="50" spans="1:6">
      <c r="A50" s="27" t="s">
        <v>52</v>
      </c>
      <c r="B50" s="24">
        <f t="shared" si="0"/>
        <v>1.4100000000000001</v>
      </c>
      <c r="C50" s="25">
        <v>1.33</v>
      </c>
      <c r="D50" s="25">
        <v>0.08</v>
      </c>
      <c r="E50" s="25" t="s">
        <v>69</v>
      </c>
      <c r="F50" s="4" t="s">
        <v>90</v>
      </c>
    </row>
    <row r="51" spans="1:6">
      <c r="A51" s="27" t="s">
        <v>53</v>
      </c>
      <c r="B51" s="24">
        <f t="shared" si="0"/>
        <v>0</v>
      </c>
      <c r="C51" s="25"/>
      <c r="D51" s="25"/>
      <c r="E51" s="25"/>
      <c r="F51" s="4"/>
    </row>
    <row r="52" spans="1:6">
      <c r="A52" s="27" t="s">
        <v>54</v>
      </c>
      <c r="B52" s="24">
        <f t="shared" si="0"/>
        <v>0</v>
      </c>
      <c r="C52" s="25"/>
      <c r="D52" s="25"/>
      <c r="E52" s="25"/>
      <c r="F52" s="4"/>
    </row>
    <row r="53" spans="1:6">
      <c r="A53" s="27" t="s">
        <v>55</v>
      </c>
      <c r="B53" s="24">
        <f t="shared" si="0"/>
        <v>0</v>
      </c>
      <c r="C53" s="25"/>
      <c r="D53" s="25"/>
      <c r="E53" s="25"/>
      <c r="F53" s="4"/>
    </row>
    <row r="54" spans="1:6">
      <c r="A54" s="27" t="s">
        <v>56</v>
      </c>
      <c r="B54" s="24">
        <f t="shared" si="0"/>
        <v>0</v>
      </c>
      <c r="C54" s="25"/>
      <c r="D54" s="25"/>
      <c r="E54" s="25"/>
      <c r="F54" s="4"/>
    </row>
    <row r="55" spans="1:6">
      <c r="A55" s="27" t="s">
        <v>57</v>
      </c>
      <c r="B55" s="24">
        <f t="shared" si="0"/>
        <v>0</v>
      </c>
      <c r="C55" s="25"/>
      <c r="D55" s="25"/>
      <c r="E55" s="25"/>
      <c r="F55" s="4"/>
    </row>
    <row r="56" spans="1:6">
      <c r="A56" s="27" t="s">
        <v>58</v>
      </c>
      <c r="B56" s="24">
        <f t="shared" si="0"/>
        <v>12.74</v>
      </c>
      <c r="C56" s="25">
        <v>5.26</v>
      </c>
      <c r="D56" s="25">
        <v>0.36</v>
      </c>
      <c r="E56" s="25">
        <v>7.12</v>
      </c>
      <c r="F56" s="4" t="s">
        <v>88</v>
      </c>
    </row>
    <row r="57" spans="1:6">
      <c r="A57" s="27" t="s">
        <v>59</v>
      </c>
      <c r="B57" s="24">
        <f t="shared" si="0"/>
        <v>64.010000000000005</v>
      </c>
      <c r="C57" s="25">
        <v>0.86</v>
      </c>
      <c r="D57" s="25">
        <v>0.08</v>
      </c>
      <c r="E57" s="25">
        <v>63.07</v>
      </c>
      <c r="F57" s="4" t="s">
        <v>88</v>
      </c>
    </row>
    <row r="58" spans="1:6">
      <c r="A58" s="27" t="s">
        <v>60</v>
      </c>
      <c r="B58" s="24">
        <f t="shared" si="0"/>
        <v>1.48</v>
      </c>
      <c r="C58" s="25">
        <v>1.08</v>
      </c>
      <c r="D58" s="25">
        <v>0.26</v>
      </c>
      <c r="E58" s="25">
        <v>0.14000000000000001</v>
      </c>
      <c r="F58" s="4" t="s">
        <v>90</v>
      </c>
    </row>
    <row r="59" spans="1:6">
      <c r="A59" s="27" t="s">
        <v>61</v>
      </c>
      <c r="B59" s="24">
        <f t="shared" si="0"/>
        <v>0</v>
      </c>
      <c r="C59" s="25"/>
      <c r="D59" s="25"/>
      <c r="E59" s="25"/>
      <c r="F59" s="5"/>
    </row>
    <row r="60" spans="1:6">
      <c r="A60" s="27" t="s">
        <v>62</v>
      </c>
      <c r="B60" s="24">
        <f t="shared" si="0"/>
        <v>0</v>
      </c>
      <c r="C60" s="25"/>
      <c r="D60" s="25"/>
      <c r="E60" s="25"/>
      <c r="F60" s="4"/>
    </row>
    <row r="61" spans="1:6">
      <c r="A61" s="27" t="s">
        <v>63</v>
      </c>
      <c r="B61" s="24">
        <f t="shared" si="0"/>
        <v>39.89</v>
      </c>
      <c r="C61" s="25">
        <v>4.46</v>
      </c>
      <c r="D61" s="25" t="s">
        <v>70</v>
      </c>
      <c r="E61" s="25">
        <v>35.43</v>
      </c>
      <c r="F61" s="4" t="s">
        <v>88</v>
      </c>
    </row>
    <row r="62" spans="1:6">
      <c r="A62" s="27" t="s">
        <v>64</v>
      </c>
      <c r="B62" s="24">
        <f t="shared" si="0"/>
        <v>4.13</v>
      </c>
      <c r="C62" s="25">
        <v>4.13</v>
      </c>
      <c r="D62" s="25" t="s">
        <v>70</v>
      </c>
      <c r="E62" s="25"/>
      <c r="F62" s="4"/>
    </row>
    <row r="63" spans="1:6">
      <c r="A63" s="27" t="s">
        <v>65</v>
      </c>
      <c r="B63" s="24">
        <f t="shared" si="0"/>
        <v>0</v>
      </c>
      <c r="C63" s="25"/>
      <c r="D63" s="25"/>
      <c r="E63" s="25"/>
      <c r="F63" s="4"/>
    </row>
    <row r="64" spans="1:6">
      <c r="A64" s="27" t="s">
        <v>66</v>
      </c>
      <c r="B64" s="24">
        <f t="shared" si="0"/>
        <v>23.54</v>
      </c>
      <c r="C64" s="25">
        <v>3.91</v>
      </c>
      <c r="D64" s="25">
        <v>11.56</v>
      </c>
      <c r="E64" s="25">
        <v>8.07</v>
      </c>
      <c r="F64" s="4" t="s">
        <v>190</v>
      </c>
    </row>
    <row r="65" spans="1:6">
      <c r="A65" s="27" t="s">
        <v>67</v>
      </c>
      <c r="B65" s="24">
        <f t="shared" si="0"/>
        <v>0</v>
      </c>
      <c r="C65" s="25"/>
      <c r="D65" s="25"/>
      <c r="E65" s="25"/>
      <c r="F65" s="4"/>
    </row>
    <row r="66" spans="1:6">
      <c r="A66" s="30" t="s">
        <v>101</v>
      </c>
      <c r="B66" s="24">
        <f t="shared" si="0"/>
        <v>0</v>
      </c>
      <c r="E66" s="25"/>
      <c r="F66" s="4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" workbookViewId="0">
      <selection activeCell="I8" sqref="I8"/>
    </sheetView>
  </sheetViews>
  <sheetFormatPr defaultRowHeight="15"/>
  <cols>
    <col min="1" max="4" width="9.140625" style="24"/>
    <col min="5" max="5" width="10.42578125" style="25" customWidth="1"/>
    <col min="6" max="6" width="12.5703125" style="4" customWidth="1"/>
  </cols>
  <sheetData>
    <row r="1" spans="1:9">
      <c r="A1" s="23" t="s">
        <v>177</v>
      </c>
      <c r="B1" s="23"/>
      <c r="C1" s="23"/>
      <c r="G1" t="s">
        <v>71</v>
      </c>
    </row>
    <row r="2" spans="1:9">
      <c r="G2" t="s">
        <v>72</v>
      </c>
    </row>
    <row r="3" spans="1:9">
      <c r="A3" s="39" t="s">
        <v>68</v>
      </c>
      <c r="B3" s="39" t="s">
        <v>2</v>
      </c>
      <c r="C3" s="39" t="s">
        <v>3</v>
      </c>
      <c r="D3" s="39" t="s">
        <v>4</v>
      </c>
      <c r="E3" s="36" t="s">
        <v>208</v>
      </c>
      <c r="F3" s="19" t="s">
        <v>5</v>
      </c>
      <c r="G3" t="s">
        <v>73</v>
      </c>
    </row>
    <row r="4" spans="1:9">
      <c r="A4" s="40" t="s">
        <v>115</v>
      </c>
      <c r="B4" s="41">
        <f>SUM(C4+D4+E4)</f>
        <v>5.99</v>
      </c>
      <c r="C4" s="41">
        <v>0.78</v>
      </c>
      <c r="D4" s="41">
        <v>4.75</v>
      </c>
      <c r="E4" s="41">
        <v>0.46</v>
      </c>
      <c r="F4" s="15" t="s">
        <v>83</v>
      </c>
      <c r="G4" t="s">
        <v>77</v>
      </c>
    </row>
    <row r="5" spans="1:9">
      <c r="A5" s="40" t="s">
        <v>116</v>
      </c>
      <c r="B5" s="41">
        <f t="shared" ref="B5:B65" si="0">SUM(C5+D5+E5)</f>
        <v>1.6</v>
      </c>
      <c r="C5" s="41">
        <v>1.34</v>
      </c>
      <c r="D5" s="41">
        <v>0.26</v>
      </c>
      <c r="E5" s="41">
        <v>0</v>
      </c>
      <c r="F5" s="15"/>
      <c r="G5" t="s">
        <v>81</v>
      </c>
      <c r="I5" s="14"/>
    </row>
    <row r="6" spans="1:9">
      <c r="A6" s="40" t="s">
        <v>117</v>
      </c>
      <c r="B6" s="41">
        <f t="shared" si="0"/>
        <v>5.5</v>
      </c>
      <c r="C6" s="41">
        <v>0.99</v>
      </c>
      <c r="D6" s="41">
        <v>0.15</v>
      </c>
      <c r="E6" s="41">
        <v>4.3600000000000003</v>
      </c>
      <c r="F6" s="15" t="s">
        <v>89</v>
      </c>
      <c r="G6" t="s">
        <v>82</v>
      </c>
    </row>
    <row r="7" spans="1:9">
      <c r="A7" s="40" t="s">
        <v>118</v>
      </c>
      <c r="B7" s="41">
        <f t="shared" si="0"/>
        <v>0.45</v>
      </c>
      <c r="C7" s="41">
        <v>0.45</v>
      </c>
      <c r="D7" s="41">
        <v>0</v>
      </c>
      <c r="E7" s="41">
        <v>0</v>
      </c>
      <c r="F7" s="15"/>
    </row>
    <row r="8" spans="1:9">
      <c r="A8" s="40" t="s">
        <v>119</v>
      </c>
      <c r="B8" s="41">
        <f t="shared" si="0"/>
        <v>1.7899999999999998</v>
      </c>
      <c r="C8" s="41">
        <v>1.39</v>
      </c>
      <c r="D8" s="41">
        <v>0.19</v>
      </c>
      <c r="E8" s="41">
        <v>0.21</v>
      </c>
      <c r="F8" s="15" t="s">
        <v>89</v>
      </c>
    </row>
    <row r="9" spans="1:9">
      <c r="A9" s="40" t="s">
        <v>120</v>
      </c>
      <c r="B9" s="41">
        <f t="shared" si="0"/>
        <v>1.82</v>
      </c>
      <c r="C9" s="41">
        <v>0.1</v>
      </c>
      <c r="D9" s="41">
        <v>1.72</v>
      </c>
      <c r="E9" s="41">
        <v>0</v>
      </c>
      <c r="F9" s="15"/>
    </row>
    <row r="10" spans="1:9">
      <c r="A10" s="40" t="s">
        <v>121</v>
      </c>
      <c r="B10" s="41">
        <f t="shared" si="0"/>
        <v>13.89</v>
      </c>
      <c r="C10" s="41">
        <v>13.01</v>
      </c>
      <c r="D10" s="41">
        <v>0</v>
      </c>
      <c r="E10" s="41">
        <v>0.88</v>
      </c>
      <c r="F10" s="15" t="s">
        <v>89</v>
      </c>
    </row>
    <row r="11" spans="1:9">
      <c r="A11" s="40" t="s">
        <v>122</v>
      </c>
      <c r="B11" s="41">
        <v>0</v>
      </c>
      <c r="C11" s="41" t="s">
        <v>69</v>
      </c>
      <c r="D11" s="41">
        <v>0</v>
      </c>
      <c r="E11" s="41">
        <v>0</v>
      </c>
      <c r="F11" s="15"/>
    </row>
    <row r="12" spans="1:9">
      <c r="A12" s="40" t="s">
        <v>123</v>
      </c>
      <c r="B12" s="41">
        <v>0</v>
      </c>
      <c r="C12" s="41" t="s">
        <v>69</v>
      </c>
      <c r="D12" s="41">
        <v>0</v>
      </c>
      <c r="E12" s="41">
        <v>0</v>
      </c>
      <c r="F12" s="15"/>
    </row>
    <row r="13" spans="1:9">
      <c r="A13" s="40" t="s">
        <v>124</v>
      </c>
      <c r="B13" s="41">
        <v>0.59</v>
      </c>
      <c r="C13" s="41">
        <v>0.5</v>
      </c>
      <c r="D13" s="41">
        <v>0.09</v>
      </c>
      <c r="E13" s="41" t="s">
        <v>69</v>
      </c>
      <c r="F13" s="15"/>
    </row>
    <row r="14" spans="1:9">
      <c r="A14" s="40" t="s">
        <v>125</v>
      </c>
      <c r="B14" s="41">
        <f t="shared" si="0"/>
        <v>0.8600000000000001</v>
      </c>
      <c r="C14" s="41">
        <v>0.34</v>
      </c>
      <c r="D14" s="41">
        <v>0.46</v>
      </c>
      <c r="E14" s="41">
        <v>0.06</v>
      </c>
      <c r="F14" s="15" t="s">
        <v>85</v>
      </c>
    </row>
    <row r="15" spans="1:9">
      <c r="A15" s="40" t="s">
        <v>126</v>
      </c>
      <c r="B15" s="41">
        <f t="shared" si="0"/>
        <v>1.3</v>
      </c>
      <c r="C15" s="41">
        <v>0.11</v>
      </c>
      <c r="D15" s="41">
        <v>0.51</v>
      </c>
      <c r="E15" s="41">
        <v>0.68</v>
      </c>
      <c r="F15" s="15" t="s">
        <v>88</v>
      </c>
    </row>
    <row r="16" spans="1:9">
      <c r="A16" s="40" t="s">
        <v>127</v>
      </c>
      <c r="B16" s="41">
        <v>1.1000000000000001</v>
      </c>
      <c r="C16" s="41" t="s">
        <v>69</v>
      </c>
      <c r="D16" s="41">
        <v>1.1000000000000001</v>
      </c>
      <c r="E16" s="41">
        <v>0</v>
      </c>
      <c r="F16" s="15"/>
    </row>
    <row r="17" spans="1:6">
      <c r="A17" s="40" t="s">
        <v>128</v>
      </c>
      <c r="B17" s="41">
        <v>1.1000000000000001</v>
      </c>
      <c r="C17" s="41" t="s">
        <v>69</v>
      </c>
      <c r="D17" s="41">
        <v>0.1</v>
      </c>
      <c r="E17" s="41">
        <v>0</v>
      </c>
      <c r="F17" s="15"/>
    </row>
    <row r="18" spans="1:6" s="12" customFormat="1">
      <c r="A18" s="40" t="s">
        <v>129</v>
      </c>
      <c r="B18" s="41">
        <f t="shared" si="0"/>
        <v>7.74</v>
      </c>
      <c r="C18" s="42">
        <v>0</v>
      </c>
      <c r="D18" s="42">
        <v>7.62</v>
      </c>
      <c r="E18" s="42">
        <v>0.12</v>
      </c>
      <c r="F18" s="16" t="s">
        <v>89</v>
      </c>
    </row>
    <row r="19" spans="1:6">
      <c r="A19" s="40" t="s">
        <v>130</v>
      </c>
      <c r="B19" s="41">
        <f t="shared" si="0"/>
        <v>0.39</v>
      </c>
      <c r="C19" s="41">
        <v>0.23</v>
      </c>
      <c r="D19" s="41">
        <v>0</v>
      </c>
      <c r="E19" s="41">
        <v>0.16</v>
      </c>
      <c r="F19" s="15" t="s">
        <v>89</v>
      </c>
    </row>
    <row r="20" spans="1:6">
      <c r="A20" s="40" t="s">
        <v>131</v>
      </c>
      <c r="B20" s="41">
        <f t="shared" si="0"/>
        <v>0</v>
      </c>
      <c r="C20" s="41">
        <v>0</v>
      </c>
      <c r="D20" s="41">
        <v>0</v>
      </c>
      <c r="E20" s="41">
        <v>0</v>
      </c>
      <c r="F20" s="15"/>
    </row>
    <row r="21" spans="1:6">
      <c r="A21" s="40" t="s">
        <v>132</v>
      </c>
      <c r="B21" s="41">
        <f t="shared" si="0"/>
        <v>8.2800000000000011</v>
      </c>
      <c r="C21" s="41">
        <v>0.23</v>
      </c>
      <c r="D21" s="41">
        <v>4.7300000000000004</v>
      </c>
      <c r="E21" s="41">
        <v>3.32</v>
      </c>
      <c r="F21" s="15" t="s">
        <v>89</v>
      </c>
    </row>
    <row r="22" spans="1:6">
      <c r="A22" s="40" t="s">
        <v>133</v>
      </c>
      <c r="B22" s="41">
        <v>2.09</v>
      </c>
      <c r="C22" s="41" t="s">
        <v>69</v>
      </c>
      <c r="D22" s="41">
        <v>2.09</v>
      </c>
      <c r="E22" s="41">
        <v>0</v>
      </c>
      <c r="F22" s="15"/>
    </row>
    <row r="23" spans="1:6">
      <c r="A23" s="40" t="s">
        <v>134</v>
      </c>
      <c r="B23" s="41">
        <v>0.25</v>
      </c>
      <c r="C23" s="41" t="s">
        <v>69</v>
      </c>
      <c r="D23" s="41">
        <v>0.25</v>
      </c>
      <c r="E23" s="41">
        <v>0</v>
      </c>
      <c r="F23" s="15"/>
    </row>
    <row r="24" spans="1:6">
      <c r="A24" s="40" t="s">
        <v>135</v>
      </c>
      <c r="B24" s="41">
        <f t="shared" si="0"/>
        <v>0.55000000000000004</v>
      </c>
      <c r="C24" s="41">
        <v>0.31</v>
      </c>
      <c r="D24" s="41">
        <v>0.24</v>
      </c>
      <c r="E24" s="41">
        <v>0</v>
      </c>
      <c r="F24" s="15"/>
    </row>
    <row r="25" spans="1:6">
      <c r="A25" s="40" t="s">
        <v>136</v>
      </c>
      <c r="B25" s="41">
        <v>0.03</v>
      </c>
      <c r="C25" s="41" t="s">
        <v>69</v>
      </c>
      <c r="D25" s="41" t="s">
        <v>69</v>
      </c>
      <c r="E25" s="41">
        <v>0.03</v>
      </c>
      <c r="F25" s="15" t="s">
        <v>89</v>
      </c>
    </row>
    <row r="26" spans="1:6">
      <c r="A26" s="40" t="s">
        <v>137</v>
      </c>
      <c r="B26" s="41">
        <f t="shared" si="0"/>
        <v>0.58000000000000007</v>
      </c>
      <c r="C26" s="41">
        <v>0.51</v>
      </c>
      <c r="D26" s="41">
        <v>7.0000000000000007E-2</v>
      </c>
      <c r="E26" s="41">
        <v>0</v>
      </c>
      <c r="F26" s="15"/>
    </row>
    <row r="27" spans="1:6">
      <c r="A27" s="40" t="s">
        <v>138</v>
      </c>
      <c r="B27" s="41">
        <f t="shared" si="0"/>
        <v>0.76</v>
      </c>
      <c r="C27" s="41">
        <v>0.66</v>
      </c>
      <c r="D27" s="41">
        <v>0.1</v>
      </c>
      <c r="E27" s="41">
        <v>0</v>
      </c>
      <c r="F27" s="15"/>
    </row>
    <row r="28" spans="1:6">
      <c r="A28" s="40" t="s">
        <v>139</v>
      </c>
      <c r="B28" s="41">
        <f t="shared" si="0"/>
        <v>1.1099999999999999</v>
      </c>
      <c r="C28" s="41">
        <v>0.42</v>
      </c>
      <c r="D28" s="41">
        <v>0.69</v>
      </c>
      <c r="E28" s="41">
        <v>0</v>
      </c>
      <c r="F28" s="15"/>
    </row>
    <row r="29" spans="1:6">
      <c r="A29" s="40" t="s">
        <v>140</v>
      </c>
      <c r="B29" s="41">
        <f t="shared" si="0"/>
        <v>2.5</v>
      </c>
      <c r="C29" s="41">
        <v>0.7</v>
      </c>
      <c r="D29" s="41">
        <v>1.17</v>
      </c>
      <c r="E29" s="41">
        <v>0.63</v>
      </c>
      <c r="F29" s="15" t="s">
        <v>89</v>
      </c>
    </row>
    <row r="30" spans="1:6">
      <c r="A30" s="40" t="s">
        <v>141</v>
      </c>
      <c r="B30" s="41">
        <f t="shared" si="0"/>
        <v>1.05</v>
      </c>
      <c r="C30" s="41">
        <v>0.86</v>
      </c>
      <c r="D30" s="41">
        <v>0.03</v>
      </c>
      <c r="E30" s="41">
        <v>0.16</v>
      </c>
      <c r="F30" s="15" t="s">
        <v>89</v>
      </c>
    </row>
    <row r="31" spans="1:6">
      <c r="A31" s="40" t="s">
        <v>142</v>
      </c>
      <c r="B31" s="41">
        <f t="shared" si="0"/>
        <v>0.84</v>
      </c>
      <c r="C31" s="41">
        <v>0.73</v>
      </c>
      <c r="D31" s="41">
        <v>0</v>
      </c>
      <c r="E31" s="41">
        <v>0.11</v>
      </c>
      <c r="F31" s="15" t="s">
        <v>89</v>
      </c>
    </row>
    <row r="32" spans="1:6">
      <c r="A32" s="40" t="s">
        <v>143</v>
      </c>
      <c r="B32" s="41">
        <f t="shared" si="0"/>
        <v>4.42</v>
      </c>
      <c r="C32" s="41">
        <v>2.96</v>
      </c>
      <c r="D32" s="41">
        <v>0.1</v>
      </c>
      <c r="E32" s="41">
        <v>1.36</v>
      </c>
      <c r="F32" s="15" t="s">
        <v>89</v>
      </c>
    </row>
    <row r="33" spans="1:6">
      <c r="A33" s="40" t="s">
        <v>144</v>
      </c>
      <c r="B33" s="41">
        <v>1.1299999999999999</v>
      </c>
      <c r="C33" s="41">
        <v>1.08</v>
      </c>
      <c r="D33" s="41" t="s">
        <v>69</v>
      </c>
      <c r="E33" s="41">
        <v>0.05</v>
      </c>
      <c r="F33" s="15"/>
    </row>
    <row r="34" spans="1:6">
      <c r="A34" s="40" t="s">
        <v>145</v>
      </c>
      <c r="B34" s="41">
        <f t="shared" si="0"/>
        <v>2.0699999999999998</v>
      </c>
      <c r="C34" s="41">
        <v>1.63</v>
      </c>
      <c r="D34" s="41">
        <v>0.01</v>
      </c>
      <c r="E34" s="41">
        <v>0.43</v>
      </c>
      <c r="F34" s="15" t="s">
        <v>89</v>
      </c>
    </row>
    <row r="35" spans="1:6">
      <c r="A35" s="40" t="s">
        <v>146</v>
      </c>
      <c r="B35" s="41">
        <f t="shared" si="0"/>
        <v>1.53</v>
      </c>
      <c r="C35" s="41">
        <v>1.04</v>
      </c>
      <c r="D35" s="41">
        <v>0.28000000000000003</v>
      </c>
      <c r="E35" s="41">
        <v>0.21</v>
      </c>
      <c r="F35" s="15"/>
    </row>
    <row r="36" spans="1:6">
      <c r="A36" s="40" t="s">
        <v>147</v>
      </c>
      <c r="B36" s="41">
        <f t="shared" si="0"/>
        <v>7.65</v>
      </c>
      <c r="C36" s="41">
        <v>0.56000000000000005</v>
      </c>
      <c r="D36" s="41">
        <v>5.86</v>
      </c>
      <c r="E36" s="41">
        <v>1.23</v>
      </c>
      <c r="F36" s="15" t="s">
        <v>88</v>
      </c>
    </row>
    <row r="37" spans="1:6">
      <c r="A37" s="40" t="s">
        <v>148</v>
      </c>
      <c r="B37" s="41">
        <f t="shared" si="0"/>
        <v>3.2399999999999998</v>
      </c>
      <c r="C37" s="41">
        <v>2.58</v>
      </c>
      <c r="D37" s="41">
        <v>0.34</v>
      </c>
      <c r="E37" s="41">
        <v>0.32</v>
      </c>
      <c r="F37" s="15" t="s">
        <v>87</v>
      </c>
    </row>
    <row r="38" spans="1:6">
      <c r="A38" s="40" t="s">
        <v>149</v>
      </c>
      <c r="B38" s="41">
        <v>2</v>
      </c>
      <c r="C38" s="41">
        <v>1.8</v>
      </c>
      <c r="D38" s="41" t="s">
        <v>69</v>
      </c>
      <c r="E38" s="41">
        <v>0.2</v>
      </c>
      <c r="F38" s="15" t="s">
        <v>75</v>
      </c>
    </row>
    <row r="39" spans="1:6">
      <c r="A39" s="40" t="s">
        <v>150</v>
      </c>
      <c r="B39" s="41">
        <v>1.7</v>
      </c>
      <c r="C39" s="41">
        <v>1.42</v>
      </c>
      <c r="D39" s="41" t="s">
        <v>69</v>
      </c>
      <c r="E39" s="41">
        <v>0.28000000000000003</v>
      </c>
      <c r="F39" s="15" t="s">
        <v>89</v>
      </c>
    </row>
    <row r="40" spans="1:6">
      <c r="A40" s="40" t="s">
        <v>151</v>
      </c>
      <c r="B40" s="41">
        <f t="shared" si="0"/>
        <v>3.34</v>
      </c>
      <c r="C40" s="41">
        <v>2.88</v>
      </c>
      <c r="D40" s="41">
        <v>0.18</v>
      </c>
      <c r="E40" s="41">
        <v>0.28000000000000003</v>
      </c>
      <c r="F40" s="15" t="s">
        <v>89</v>
      </c>
    </row>
    <row r="41" spans="1:6">
      <c r="A41" s="40" t="s">
        <v>152</v>
      </c>
      <c r="B41" s="41">
        <f t="shared" si="0"/>
        <v>1.69</v>
      </c>
      <c r="C41" s="41">
        <v>0.62</v>
      </c>
      <c r="D41" s="41">
        <v>1.07</v>
      </c>
      <c r="E41" s="41">
        <v>0</v>
      </c>
      <c r="F41" s="15"/>
    </row>
    <row r="42" spans="1:6">
      <c r="A42" s="40" t="s">
        <v>153</v>
      </c>
      <c r="B42" s="41">
        <f t="shared" si="0"/>
        <v>3.08</v>
      </c>
      <c r="C42" s="41">
        <v>0.84</v>
      </c>
      <c r="D42" s="41">
        <v>1.66</v>
      </c>
      <c r="E42" s="41">
        <v>0.57999999999999996</v>
      </c>
      <c r="F42" s="15" t="s">
        <v>89</v>
      </c>
    </row>
    <row r="43" spans="1:6">
      <c r="A43" s="40" t="s">
        <v>154</v>
      </c>
      <c r="B43" s="41">
        <f t="shared" si="0"/>
        <v>1.59</v>
      </c>
      <c r="C43" s="41">
        <v>0.49</v>
      </c>
      <c r="D43" s="41">
        <v>1.1000000000000001</v>
      </c>
      <c r="E43" s="41"/>
      <c r="F43" s="15"/>
    </row>
    <row r="44" spans="1:6">
      <c r="A44" s="40" t="s">
        <v>155</v>
      </c>
      <c r="B44" s="41">
        <f t="shared" si="0"/>
        <v>1.01</v>
      </c>
      <c r="C44" s="41">
        <v>0.64</v>
      </c>
      <c r="D44" s="41">
        <v>0.21</v>
      </c>
      <c r="E44" s="41">
        <v>0.16</v>
      </c>
      <c r="F44" s="15" t="s">
        <v>89</v>
      </c>
    </row>
    <row r="45" spans="1:6">
      <c r="A45" s="40" t="s">
        <v>156</v>
      </c>
      <c r="B45" s="41">
        <f t="shared" si="0"/>
        <v>0.51</v>
      </c>
      <c r="C45" s="41">
        <v>0.06</v>
      </c>
      <c r="D45" s="41">
        <v>0.31</v>
      </c>
      <c r="E45" s="41">
        <v>0.14000000000000001</v>
      </c>
      <c r="F45" s="15" t="s">
        <v>75</v>
      </c>
    </row>
    <row r="46" spans="1:6">
      <c r="A46" s="40" t="s">
        <v>157</v>
      </c>
      <c r="B46" s="41">
        <f t="shared" si="0"/>
        <v>2.91</v>
      </c>
      <c r="C46" s="41">
        <v>1.5</v>
      </c>
      <c r="D46" s="41">
        <v>0.73</v>
      </c>
      <c r="E46" s="41">
        <v>0.68</v>
      </c>
      <c r="F46" s="15" t="s">
        <v>89</v>
      </c>
    </row>
    <row r="47" spans="1:6">
      <c r="A47" s="40" t="s">
        <v>158</v>
      </c>
      <c r="B47" s="41">
        <f t="shared" si="0"/>
        <v>3.74</v>
      </c>
      <c r="C47" s="41">
        <v>3.06</v>
      </c>
      <c r="D47" s="41">
        <v>0.12</v>
      </c>
      <c r="E47" s="41">
        <v>0.56000000000000005</v>
      </c>
      <c r="F47" s="15" t="s">
        <v>98</v>
      </c>
    </row>
    <row r="48" spans="1:6">
      <c r="A48" s="40" t="s">
        <v>159</v>
      </c>
      <c r="B48" s="41">
        <f t="shared" si="0"/>
        <v>1.43</v>
      </c>
      <c r="C48" s="41">
        <v>0.71</v>
      </c>
      <c r="D48" s="41">
        <v>0.02</v>
      </c>
      <c r="E48" s="41">
        <v>0.7</v>
      </c>
      <c r="F48" s="15" t="s">
        <v>75</v>
      </c>
    </row>
    <row r="49" spans="1:6">
      <c r="A49" s="40" t="s">
        <v>160</v>
      </c>
      <c r="B49" s="41">
        <f t="shared" si="0"/>
        <v>1.5899999999999999</v>
      </c>
      <c r="C49" s="41">
        <v>0.53</v>
      </c>
      <c r="D49" s="41">
        <v>0.22</v>
      </c>
      <c r="E49" s="41">
        <v>0.84</v>
      </c>
      <c r="F49" s="15" t="s">
        <v>89</v>
      </c>
    </row>
    <row r="50" spans="1:6">
      <c r="A50" s="40" t="s">
        <v>161</v>
      </c>
      <c r="B50" s="41">
        <f t="shared" si="0"/>
        <v>2.9899999999999998</v>
      </c>
      <c r="C50" s="41">
        <v>2.5099999999999998</v>
      </c>
      <c r="D50" s="41">
        <v>0.13</v>
      </c>
      <c r="E50" s="41">
        <v>0.35</v>
      </c>
      <c r="F50" s="15" t="s">
        <v>89</v>
      </c>
    </row>
    <row r="51" spans="1:6">
      <c r="A51" s="40" t="s">
        <v>162</v>
      </c>
      <c r="B51" s="41">
        <f t="shared" si="0"/>
        <v>3.2299999999999995</v>
      </c>
      <c r="C51" s="41">
        <v>0.65</v>
      </c>
      <c r="D51" s="41">
        <v>2.3199999999999998</v>
      </c>
      <c r="E51" s="41">
        <v>0.26</v>
      </c>
      <c r="F51" s="15" t="s">
        <v>87</v>
      </c>
    </row>
    <row r="52" spans="1:6">
      <c r="A52" s="40" t="s">
        <v>163</v>
      </c>
      <c r="B52" s="41">
        <f t="shared" si="0"/>
        <v>0</v>
      </c>
      <c r="C52" s="41"/>
      <c r="D52" s="41"/>
      <c r="E52" s="41"/>
      <c r="F52" s="15"/>
    </row>
    <row r="53" spans="1:6">
      <c r="A53" s="40" t="s">
        <v>164</v>
      </c>
      <c r="B53" s="41">
        <f t="shared" si="0"/>
        <v>1.01</v>
      </c>
      <c r="C53" s="41">
        <v>0.31</v>
      </c>
      <c r="D53" s="41">
        <v>0.7</v>
      </c>
      <c r="E53" s="41">
        <v>0</v>
      </c>
      <c r="F53" s="15"/>
    </row>
    <row r="54" spans="1:6">
      <c r="A54" s="40" t="s">
        <v>165</v>
      </c>
      <c r="B54" s="41">
        <f t="shared" si="0"/>
        <v>1.23</v>
      </c>
      <c r="C54" s="41">
        <v>0.28000000000000003</v>
      </c>
      <c r="D54" s="41">
        <v>0.95</v>
      </c>
      <c r="E54" s="41">
        <v>0</v>
      </c>
      <c r="F54" s="15"/>
    </row>
    <row r="55" spans="1:6">
      <c r="A55" s="40" t="s">
        <v>166</v>
      </c>
      <c r="B55" s="41">
        <f t="shared" si="0"/>
        <v>3.35</v>
      </c>
      <c r="C55" s="41">
        <v>2.42</v>
      </c>
      <c r="D55" s="41">
        <v>0</v>
      </c>
      <c r="E55" s="41">
        <v>0.93</v>
      </c>
      <c r="F55" s="15" t="s">
        <v>75</v>
      </c>
    </row>
    <row r="56" spans="1:6">
      <c r="A56" s="40" t="s">
        <v>167</v>
      </c>
      <c r="B56" s="41">
        <f t="shared" si="0"/>
        <v>1.8699999999999999</v>
      </c>
      <c r="C56" s="41">
        <v>1.01</v>
      </c>
      <c r="D56" s="41">
        <v>0.35</v>
      </c>
      <c r="E56" s="41">
        <v>0.51</v>
      </c>
      <c r="F56" s="15" t="s">
        <v>87</v>
      </c>
    </row>
    <row r="57" spans="1:6">
      <c r="A57" s="40" t="s">
        <v>168</v>
      </c>
      <c r="B57" s="41">
        <f t="shared" si="0"/>
        <v>3.2</v>
      </c>
      <c r="C57" s="41">
        <v>1.8</v>
      </c>
      <c r="D57" s="41">
        <v>0.61</v>
      </c>
      <c r="E57" s="41">
        <v>0.79</v>
      </c>
      <c r="F57" s="15" t="s">
        <v>89</v>
      </c>
    </row>
    <row r="58" spans="1:6">
      <c r="A58" s="40" t="s">
        <v>169</v>
      </c>
      <c r="B58" s="41">
        <f t="shared" si="0"/>
        <v>1.29</v>
      </c>
      <c r="C58" s="41">
        <v>0.56999999999999995</v>
      </c>
      <c r="D58" s="41">
        <v>0.55000000000000004</v>
      </c>
      <c r="E58" s="41">
        <v>0.17</v>
      </c>
      <c r="F58" s="15" t="s">
        <v>89</v>
      </c>
    </row>
    <row r="59" spans="1:6">
      <c r="A59" s="40" t="s">
        <v>170</v>
      </c>
      <c r="B59" s="41">
        <f t="shared" si="0"/>
        <v>1.02</v>
      </c>
      <c r="C59" s="41">
        <v>0.91</v>
      </c>
      <c r="D59" s="41">
        <v>0</v>
      </c>
      <c r="E59" s="41">
        <v>0.11</v>
      </c>
      <c r="F59" s="15" t="s">
        <v>89</v>
      </c>
    </row>
    <row r="60" spans="1:6">
      <c r="A60" s="40" t="s">
        <v>171</v>
      </c>
      <c r="B60" s="41">
        <f t="shared" si="0"/>
        <v>5.19</v>
      </c>
      <c r="C60" s="41">
        <v>0.71</v>
      </c>
      <c r="D60" s="41">
        <v>4.37</v>
      </c>
      <c r="E60" s="41">
        <v>0.11</v>
      </c>
      <c r="F60" s="15" t="s">
        <v>89</v>
      </c>
    </row>
    <row r="61" spans="1:6">
      <c r="A61" s="40" t="s">
        <v>172</v>
      </c>
      <c r="B61" s="41">
        <f t="shared" si="0"/>
        <v>3.76</v>
      </c>
      <c r="C61" s="41">
        <v>2.67</v>
      </c>
      <c r="D61" s="41">
        <v>0.83</v>
      </c>
      <c r="E61" s="41">
        <v>0.26</v>
      </c>
      <c r="F61" s="15" t="s">
        <v>89</v>
      </c>
    </row>
    <row r="62" spans="1:6">
      <c r="A62" s="40" t="s">
        <v>173</v>
      </c>
      <c r="B62" s="41">
        <f t="shared" si="0"/>
        <v>3.85</v>
      </c>
      <c r="C62" s="41">
        <v>0.17</v>
      </c>
      <c r="D62" s="41">
        <v>2.7</v>
      </c>
      <c r="E62" s="41">
        <v>0.98</v>
      </c>
      <c r="F62" s="15" t="s">
        <v>89</v>
      </c>
    </row>
    <row r="63" spans="1:6">
      <c r="A63" s="40" t="s">
        <v>174</v>
      </c>
      <c r="B63" s="41">
        <f t="shared" si="0"/>
        <v>14.040000000000001</v>
      </c>
      <c r="C63" s="41">
        <v>2.12</v>
      </c>
      <c r="D63" s="41">
        <v>11.77</v>
      </c>
      <c r="E63" s="41">
        <v>0.15</v>
      </c>
      <c r="F63" s="15" t="s">
        <v>99</v>
      </c>
    </row>
    <row r="64" spans="1:6">
      <c r="A64" s="40" t="s">
        <v>175</v>
      </c>
      <c r="B64" s="41">
        <f t="shared" si="0"/>
        <v>24.1</v>
      </c>
      <c r="C64" s="41">
        <v>1.64</v>
      </c>
      <c r="D64" s="41">
        <v>22.34</v>
      </c>
      <c r="E64" s="41">
        <v>0.12</v>
      </c>
      <c r="F64" s="15" t="s">
        <v>99</v>
      </c>
    </row>
    <row r="65" spans="1:6">
      <c r="A65" s="40" t="s">
        <v>176</v>
      </c>
      <c r="B65" s="41">
        <f t="shared" si="0"/>
        <v>24.96</v>
      </c>
      <c r="C65" s="41">
        <v>0</v>
      </c>
      <c r="D65" s="41">
        <v>24.55</v>
      </c>
      <c r="E65" s="41">
        <v>0.41</v>
      </c>
      <c r="F65" s="15" t="s">
        <v>100</v>
      </c>
    </row>
    <row r="66" spans="1:6">
      <c r="A66" s="30" t="s">
        <v>101</v>
      </c>
      <c r="B66" s="41">
        <f t="shared" ref="B66" si="1">SUM(C66+D66+E66)</f>
        <v>33.85</v>
      </c>
      <c r="C66" s="41">
        <v>0</v>
      </c>
      <c r="D66" s="41">
        <v>33.75</v>
      </c>
      <c r="E66" s="41">
        <v>0.1</v>
      </c>
      <c r="F66" s="15" t="s">
        <v>90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" workbookViewId="0">
      <selection activeCell="K11" sqref="K11"/>
    </sheetView>
  </sheetViews>
  <sheetFormatPr defaultRowHeight="15"/>
  <cols>
    <col min="1" max="4" width="9.140625" style="24"/>
    <col min="5" max="5" width="10.42578125" style="25" customWidth="1"/>
    <col min="6" max="6" width="12.5703125" style="4" customWidth="1"/>
  </cols>
  <sheetData>
    <row r="1" spans="1:7">
      <c r="A1" s="23" t="s">
        <v>102</v>
      </c>
      <c r="B1" s="23"/>
      <c r="C1" s="23"/>
      <c r="G1" t="s">
        <v>71</v>
      </c>
    </row>
    <row r="2" spans="1:7"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3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 t="shared" ref="B4:B66" si="0">SUM(C4+D4+E4)</f>
        <v>8.44</v>
      </c>
      <c r="C4" s="25">
        <v>0.31</v>
      </c>
      <c r="D4" s="25">
        <v>7.95</v>
      </c>
      <c r="E4" s="25">
        <v>0.18</v>
      </c>
      <c r="F4" s="4" t="s">
        <v>83</v>
      </c>
      <c r="G4" t="s">
        <v>77</v>
      </c>
    </row>
    <row r="5" spans="1:7">
      <c r="A5" s="27" t="s">
        <v>7</v>
      </c>
      <c r="B5" s="24">
        <f>SUM(C5+D5)</f>
        <v>0.66</v>
      </c>
      <c r="C5" s="25">
        <v>0.46</v>
      </c>
      <c r="D5" s="25">
        <v>0.2</v>
      </c>
      <c r="E5" s="25" t="s">
        <v>69</v>
      </c>
      <c r="F5" s="4" t="s">
        <v>83</v>
      </c>
      <c r="G5" t="s">
        <v>81</v>
      </c>
    </row>
    <row r="6" spans="1:7">
      <c r="A6" s="27" t="s">
        <v>8</v>
      </c>
      <c r="B6" s="24">
        <f t="shared" si="0"/>
        <v>3.5</v>
      </c>
      <c r="C6" s="25">
        <v>2.2599999999999998</v>
      </c>
      <c r="D6" s="25">
        <v>0.6</v>
      </c>
      <c r="E6" s="25">
        <v>0.64</v>
      </c>
      <c r="F6" t="s">
        <v>103</v>
      </c>
      <c r="G6" t="s">
        <v>82</v>
      </c>
    </row>
    <row r="7" spans="1:7">
      <c r="A7" s="27" t="s">
        <v>9</v>
      </c>
      <c r="B7" s="24">
        <f t="shared" si="0"/>
        <v>4.78</v>
      </c>
      <c r="C7" s="25">
        <v>0.13</v>
      </c>
      <c r="D7" s="25">
        <v>3.43</v>
      </c>
      <c r="E7" s="25">
        <v>1.22</v>
      </c>
      <c r="F7" s="4" t="s">
        <v>103</v>
      </c>
      <c r="G7" t="s">
        <v>105</v>
      </c>
    </row>
    <row r="8" spans="1:7">
      <c r="A8" s="27" t="s">
        <v>10</v>
      </c>
      <c r="B8" s="24">
        <f t="shared" si="0"/>
        <v>2.99</v>
      </c>
      <c r="C8" s="25">
        <v>2.87</v>
      </c>
      <c r="D8" s="25">
        <v>0</v>
      </c>
      <c r="E8" s="25">
        <v>0.12</v>
      </c>
      <c r="F8" s="4" t="s">
        <v>104</v>
      </c>
    </row>
    <row r="9" spans="1:7">
      <c r="A9" s="27" t="s">
        <v>11</v>
      </c>
      <c r="B9" s="24">
        <f t="shared" si="0"/>
        <v>0.75</v>
      </c>
      <c r="C9" s="25">
        <v>0.08</v>
      </c>
      <c r="D9" s="25">
        <v>0.53</v>
      </c>
      <c r="E9" s="25">
        <v>0.14000000000000001</v>
      </c>
      <c r="F9" s="4" t="s">
        <v>89</v>
      </c>
    </row>
    <row r="10" spans="1:7">
      <c r="A10" s="27" t="s">
        <v>12</v>
      </c>
      <c r="B10" s="24">
        <f t="shared" si="0"/>
        <v>0.89</v>
      </c>
      <c r="C10" s="25">
        <v>0.89</v>
      </c>
      <c r="D10" s="25">
        <v>0</v>
      </c>
      <c r="E10" s="25">
        <v>0</v>
      </c>
    </row>
    <row r="11" spans="1:7">
      <c r="A11" s="27" t="s">
        <v>13</v>
      </c>
      <c r="B11" s="24">
        <f t="shared" si="0"/>
        <v>1.4700000000000002</v>
      </c>
      <c r="C11" s="25">
        <v>0.93</v>
      </c>
      <c r="D11" s="25">
        <v>0</v>
      </c>
      <c r="E11" s="25">
        <v>0.54</v>
      </c>
      <c r="F11" s="4" t="s">
        <v>106</v>
      </c>
    </row>
    <row r="12" spans="1:7">
      <c r="A12" s="27" t="s">
        <v>14</v>
      </c>
      <c r="B12" s="24">
        <f t="shared" si="0"/>
        <v>0.13</v>
      </c>
      <c r="C12" s="25">
        <v>0.13</v>
      </c>
      <c r="D12" s="25">
        <v>0</v>
      </c>
      <c r="E12" s="25">
        <v>0</v>
      </c>
    </row>
    <row r="13" spans="1:7">
      <c r="A13" s="27" t="s">
        <v>15</v>
      </c>
      <c r="B13" s="24">
        <f>SUM(C13+E13)</f>
        <v>0.44999999999999996</v>
      </c>
      <c r="C13" s="25">
        <v>0.35</v>
      </c>
      <c r="D13" s="25" t="s">
        <v>69</v>
      </c>
      <c r="E13" s="25">
        <v>0.1</v>
      </c>
      <c r="F13" s="4" t="s">
        <v>89</v>
      </c>
    </row>
    <row r="14" spans="1:7">
      <c r="A14" s="27" t="s">
        <v>16</v>
      </c>
      <c r="B14" s="24">
        <f t="shared" si="0"/>
        <v>0.83</v>
      </c>
      <c r="C14" s="25">
        <v>0.25</v>
      </c>
      <c r="D14" s="25">
        <v>0.5</v>
      </c>
      <c r="E14" s="25">
        <v>0.08</v>
      </c>
      <c r="F14" s="4" t="s">
        <v>75</v>
      </c>
    </row>
    <row r="15" spans="1:7">
      <c r="A15" s="27" t="s">
        <v>17</v>
      </c>
      <c r="B15" s="24">
        <f t="shared" si="0"/>
        <v>2.5</v>
      </c>
      <c r="C15" s="25">
        <v>0.38</v>
      </c>
      <c r="D15" s="25">
        <v>1.17</v>
      </c>
      <c r="E15" s="25">
        <v>0.95</v>
      </c>
      <c r="F15" s="4" t="s">
        <v>75</v>
      </c>
    </row>
    <row r="16" spans="1:7">
      <c r="A16" s="27" t="s">
        <v>18</v>
      </c>
      <c r="B16" s="24">
        <f t="shared" si="0"/>
        <v>1.59</v>
      </c>
      <c r="C16" s="25">
        <v>0</v>
      </c>
      <c r="D16" s="25">
        <v>1.28</v>
      </c>
      <c r="E16" s="25">
        <v>0.31</v>
      </c>
      <c r="F16" s="4" t="s">
        <v>83</v>
      </c>
    </row>
    <row r="17" spans="1:6">
      <c r="A17" s="27" t="s">
        <v>19</v>
      </c>
      <c r="B17" s="24">
        <f t="shared" si="0"/>
        <v>1.24</v>
      </c>
      <c r="C17" s="25">
        <v>0.38</v>
      </c>
      <c r="D17" s="25">
        <v>0.56999999999999995</v>
      </c>
      <c r="E17" s="25">
        <v>0.28999999999999998</v>
      </c>
      <c r="F17" s="4" t="s">
        <v>89</v>
      </c>
    </row>
    <row r="18" spans="1:6" s="12" customFormat="1">
      <c r="A18" s="28" t="s">
        <v>20</v>
      </c>
      <c r="B18" s="24">
        <f t="shared" si="0"/>
        <v>5.47</v>
      </c>
      <c r="C18" s="29">
        <v>1.04</v>
      </c>
      <c r="D18" s="29">
        <v>4.18</v>
      </c>
      <c r="E18" s="29">
        <v>0.25</v>
      </c>
      <c r="F18" s="11" t="s">
        <v>89</v>
      </c>
    </row>
    <row r="19" spans="1:6">
      <c r="A19" s="27" t="s">
        <v>21</v>
      </c>
      <c r="B19" s="24">
        <f t="shared" si="0"/>
        <v>0.95</v>
      </c>
      <c r="C19" s="25">
        <v>0.36</v>
      </c>
      <c r="D19" s="25">
        <v>0.25</v>
      </c>
      <c r="E19" s="25">
        <v>0.34</v>
      </c>
      <c r="F19" s="4" t="s">
        <v>89</v>
      </c>
    </row>
    <row r="20" spans="1:6">
      <c r="A20" s="27" t="s">
        <v>22</v>
      </c>
      <c r="B20" s="24">
        <f t="shared" si="0"/>
        <v>1.62</v>
      </c>
      <c r="C20" s="25">
        <v>0.74</v>
      </c>
      <c r="D20" s="25">
        <v>0</v>
      </c>
      <c r="E20" s="25">
        <v>0.88</v>
      </c>
      <c r="F20" s="4" t="s">
        <v>75</v>
      </c>
    </row>
    <row r="21" spans="1:6">
      <c r="A21" s="27" t="s">
        <v>23</v>
      </c>
      <c r="B21" s="24">
        <f t="shared" si="0"/>
        <v>2.5099999999999998</v>
      </c>
      <c r="C21" s="25">
        <v>1.1599999999999999</v>
      </c>
      <c r="D21" s="25">
        <v>1.19</v>
      </c>
      <c r="E21" s="25">
        <v>0.16</v>
      </c>
      <c r="F21" s="4" t="s">
        <v>89</v>
      </c>
    </row>
    <row r="22" spans="1:6">
      <c r="A22" s="27" t="s">
        <v>24</v>
      </c>
      <c r="B22" s="24">
        <f t="shared" si="0"/>
        <v>0.36</v>
      </c>
      <c r="C22" s="25">
        <v>0</v>
      </c>
      <c r="D22" s="25">
        <v>0.16</v>
      </c>
      <c r="E22" s="25">
        <v>0.2</v>
      </c>
      <c r="F22" s="4" t="s">
        <v>104</v>
      </c>
    </row>
    <row r="23" spans="1:6">
      <c r="A23" s="27" t="s">
        <v>25</v>
      </c>
      <c r="B23" s="24">
        <f t="shared" si="0"/>
        <v>0.95</v>
      </c>
      <c r="C23" s="25">
        <v>0.46</v>
      </c>
      <c r="D23" s="25">
        <v>0.15</v>
      </c>
      <c r="E23" s="25">
        <v>0.34</v>
      </c>
      <c r="F23" s="4" t="s">
        <v>89</v>
      </c>
    </row>
    <row r="24" spans="1:6">
      <c r="A24" s="27" t="s">
        <v>26</v>
      </c>
      <c r="B24" s="24">
        <f t="shared" si="0"/>
        <v>0.25</v>
      </c>
      <c r="C24" s="25">
        <v>0.19</v>
      </c>
      <c r="D24" s="25">
        <v>0</v>
      </c>
      <c r="E24" s="25">
        <v>0.06</v>
      </c>
      <c r="F24" s="4" t="s">
        <v>90</v>
      </c>
    </row>
    <row r="25" spans="1:6">
      <c r="A25" s="27" t="s">
        <v>27</v>
      </c>
      <c r="B25" s="24">
        <f t="shared" si="0"/>
        <v>2.71</v>
      </c>
      <c r="C25" s="25">
        <v>1.59</v>
      </c>
      <c r="D25" s="25">
        <v>0</v>
      </c>
      <c r="E25" s="25">
        <v>1.1200000000000001</v>
      </c>
      <c r="F25" s="4" t="s">
        <v>103</v>
      </c>
    </row>
    <row r="26" spans="1:6">
      <c r="A26" s="27" t="s">
        <v>28</v>
      </c>
      <c r="B26" s="24">
        <f t="shared" si="0"/>
        <v>2.19</v>
      </c>
      <c r="C26" s="25">
        <v>1.61</v>
      </c>
      <c r="D26" s="25">
        <v>0</v>
      </c>
      <c r="E26" s="25">
        <v>0.57999999999999996</v>
      </c>
      <c r="F26" s="4" t="s">
        <v>75</v>
      </c>
    </row>
    <row r="27" spans="1:6">
      <c r="A27" s="27" t="s">
        <v>29</v>
      </c>
      <c r="B27" s="24">
        <f t="shared" si="0"/>
        <v>3.5300000000000002</v>
      </c>
      <c r="C27" s="25">
        <v>1.28</v>
      </c>
      <c r="D27" s="25">
        <v>1.99</v>
      </c>
      <c r="E27" s="25">
        <v>0.26</v>
      </c>
      <c r="F27" s="4" t="s">
        <v>75</v>
      </c>
    </row>
    <row r="28" spans="1:6">
      <c r="A28" s="27" t="s">
        <v>30</v>
      </c>
      <c r="B28" s="24">
        <f>SUM(D28)</f>
        <v>0.32</v>
      </c>
      <c r="C28" s="25" t="s">
        <v>69</v>
      </c>
      <c r="D28" s="25">
        <v>0.32</v>
      </c>
      <c r="E28" s="25" t="s">
        <v>69</v>
      </c>
      <c r="F28" s="4" t="s">
        <v>98</v>
      </c>
    </row>
    <row r="29" spans="1:6">
      <c r="A29" s="27" t="s">
        <v>31</v>
      </c>
      <c r="B29" s="24">
        <f t="shared" si="0"/>
        <v>1.63</v>
      </c>
      <c r="C29" s="25">
        <v>0</v>
      </c>
      <c r="D29" s="25">
        <v>1.63</v>
      </c>
      <c r="E29" s="25">
        <v>0</v>
      </c>
    </row>
    <row r="30" spans="1:6">
      <c r="A30" s="27" t="s">
        <v>32</v>
      </c>
      <c r="B30" s="24">
        <f>SUM(D30+E30)</f>
        <v>1.9</v>
      </c>
      <c r="C30" s="25" t="s">
        <v>69</v>
      </c>
      <c r="D30" s="25">
        <v>1.9</v>
      </c>
      <c r="E30" s="25">
        <v>0</v>
      </c>
    </row>
    <row r="31" spans="1:6">
      <c r="A31" s="27" t="s">
        <v>33</v>
      </c>
      <c r="B31" s="24">
        <f t="shared" si="0"/>
        <v>0.08</v>
      </c>
      <c r="C31" s="25">
        <v>0.08</v>
      </c>
      <c r="D31" s="25">
        <v>0</v>
      </c>
      <c r="E31" s="25">
        <v>0</v>
      </c>
    </row>
    <row r="32" spans="1:6">
      <c r="A32" s="27" t="s">
        <v>34</v>
      </c>
      <c r="B32" s="24">
        <f>SUM(C32+E32)</f>
        <v>0.04</v>
      </c>
      <c r="C32" s="25">
        <v>0.04</v>
      </c>
      <c r="D32" s="25" t="s">
        <v>69</v>
      </c>
      <c r="E32" s="25">
        <v>0</v>
      </c>
    </row>
    <row r="33" spans="1:6">
      <c r="A33" s="27" t="s">
        <v>35</v>
      </c>
      <c r="B33" s="24">
        <f t="shared" si="0"/>
        <v>0.26</v>
      </c>
      <c r="C33" s="25">
        <v>0.26</v>
      </c>
      <c r="D33" s="25">
        <v>0</v>
      </c>
      <c r="E33" s="25">
        <v>0</v>
      </c>
    </row>
    <row r="34" spans="1:6">
      <c r="A34" s="27" t="s">
        <v>36</v>
      </c>
      <c r="B34" s="24">
        <f t="shared" si="0"/>
        <v>0.24000000000000002</v>
      </c>
      <c r="C34" s="25">
        <v>0.17</v>
      </c>
      <c r="D34" s="25">
        <v>0</v>
      </c>
      <c r="E34" s="25">
        <v>7.0000000000000007E-2</v>
      </c>
      <c r="F34" s="4" t="s">
        <v>90</v>
      </c>
    </row>
    <row r="35" spans="1:6">
      <c r="A35" s="27" t="s">
        <v>37</v>
      </c>
      <c r="B35" s="24" t="s">
        <v>69</v>
      </c>
      <c r="C35" s="25" t="s">
        <v>69</v>
      </c>
      <c r="D35" s="25">
        <v>0</v>
      </c>
      <c r="E35" s="25">
        <v>0</v>
      </c>
    </row>
    <row r="36" spans="1:6">
      <c r="A36" s="27" t="s">
        <v>38</v>
      </c>
      <c r="B36" s="24">
        <f t="shared" si="0"/>
        <v>6.46</v>
      </c>
      <c r="C36" s="25">
        <v>0.05</v>
      </c>
      <c r="D36" s="25">
        <v>6.41</v>
      </c>
      <c r="E36" s="25">
        <v>0</v>
      </c>
    </row>
    <row r="37" spans="1:6">
      <c r="A37" s="27" t="s">
        <v>39</v>
      </c>
      <c r="B37" s="24" t="s">
        <v>69</v>
      </c>
      <c r="C37" s="25" t="s">
        <v>69</v>
      </c>
      <c r="D37" s="25" t="s">
        <v>69</v>
      </c>
      <c r="E37" s="25">
        <v>0</v>
      </c>
    </row>
    <row r="38" spans="1:6">
      <c r="A38" s="27" t="s">
        <v>40</v>
      </c>
      <c r="B38" s="24">
        <f t="shared" si="0"/>
        <v>0.05</v>
      </c>
      <c r="C38" s="25">
        <v>0.05</v>
      </c>
      <c r="D38" s="25">
        <v>0</v>
      </c>
      <c r="E38" s="25">
        <v>0</v>
      </c>
      <c r="F38" s="5"/>
    </row>
    <row r="39" spans="1:6">
      <c r="A39" s="27" t="s">
        <v>41</v>
      </c>
      <c r="B39" s="24">
        <f t="shared" si="0"/>
        <v>0.11</v>
      </c>
      <c r="C39" s="25">
        <v>0</v>
      </c>
      <c r="D39" s="25">
        <v>0.11</v>
      </c>
      <c r="E39" s="25">
        <v>0</v>
      </c>
    </row>
    <row r="40" spans="1:6">
      <c r="A40" s="27" t="s">
        <v>42</v>
      </c>
      <c r="B40" s="24">
        <f>SUM(D40+E40)</f>
        <v>0.23</v>
      </c>
      <c r="C40" s="25" t="s">
        <v>69</v>
      </c>
      <c r="D40" s="25">
        <v>0.23</v>
      </c>
      <c r="E40" s="25">
        <v>0</v>
      </c>
    </row>
    <row r="41" spans="1:6">
      <c r="A41" s="27" t="s">
        <v>43</v>
      </c>
      <c r="B41" s="24">
        <f>SUM(D41+E41)</f>
        <v>2.0299999999999998</v>
      </c>
      <c r="C41" s="25" t="s">
        <v>69</v>
      </c>
      <c r="D41" s="25">
        <v>2.0299999999999998</v>
      </c>
      <c r="E41" s="25">
        <v>0</v>
      </c>
      <c r="F41" s="5"/>
    </row>
    <row r="42" spans="1:6">
      <c r="A42" s="27" t="s">
        <v>44</v>
      </c>
      <c r="B42" s="24">
        <f t="shared" si="0"/>
        <v>0.13</v>
      </c>
      <c r="C42" s="25">
        <v>0.08</v>
      </c>
      <c r="D42" s="25">
        <v>0</v>
      </c>
      <c r="E42" s="25">
        <v>0.05</v>
      </c>
      <c r="F42" s="4" t="s">
        <v>98</v>
      </c>
    </row>
    <row r="43" spans="1:6">
      <c r="A43" s="27" t="s">
        <v>45</v>
      </c>
      <c r="B43" s="24">
        <f t="shared" si="0"/>
        <v>3.78</v>
      </c>
      <c r="C43" s="25">
        <v>0.05</v>
      </c>
      <c r="D43" s="25">
        <v>3.73</v>
      </c>
    </row>
    <row r="44" spans="1:6">
      <c r="A44" s="27" t="s">
        <v>46</v>
      </c>
      <c r="B44" s="24">
        <f t="shared" si="0"/>
        <v>1.35</v>
      </c>
      <c r="C44" s="25">
        <v>0</v>
      </c>
      <c r="D44" s="25">
        <v>1.35</v>
      </c>
      <c r="E44" s="25">
        <v>0</v>
      </c>
    </row>
    <row r="45" spans="1:6">
      <c r="A45" s="27" t="s">
        <v>47</v>
      </c>
      <c r="B45" s="24">
        <f>SUM(D45)</f>
        <v>0.49</v>
      </c>
      <c r="C45" s="25" t="s">
        <v>69</v>
      </c>
      <c r="D45" s="25">
        <v>0.49</v>
      </c>
      <c r="E45" s="25" t="s">
        <v>69</v>
      </c>
      <c r="F45" s="4" t="s">
        <v>75</v>
      </c>
    </row>
    <row r="46" spans="1:6">
      <c r="A46" s="27" t="s">
        <v>48</v>
      </c>
      <c r="B46" s="24">
        <f t="shared" si="0"/>
        <v>0</v>
      </c>
      <c r="C46" s="25"/>
      <c r="D46" s="25"/>
      <c r="F46" s="5"/>
    </row>
    <row r="47" spans="1:6">
      <c r="A47" s="27" t="s">
        <v>49</v>
      </c>
      <c r="B47" s="24" t="s">
        <v>69</v>
      </c>
      <c r="C47" s="25" t="s">
        <v>69</v>
      </c>
      <c r="D47" s="25" t="s">
        <v>69</v>
      </c>
      <c r="E47" s="25" t="s">
        <v>69</v>
      </c>
      <c r="F47" s="4" t="s">
        <v>89</v>
      </c>
    </row>
    <row r="48" spans="1:6">
      <c r="A48" s="27" t="s">
        <v>50</v>
      </c>
      <c r="B48" s="24" t="s">
        <v>69</v>
      </c>
      <c r="C48" s="25" t="s">
        <v>69</v>
      </c>
      <c r="D48" s="25" t="s">
        <v>69</v>
      </c>
    </row>
    <row r="49" spans="1:6">
      <c r="A49" s="27" t="s">
        <v>51</v>
      </c>
      <c r="B49" s="24" t="s">
        <v>69</v>
      </c>
      <c r="C49" s="25" t="s">
        <v>69</v>
      </c>
      <c r="D49" s="25">
        <v>0</v>
      </c>
      <c r="E49" s="25">
        <v>0</v>
      </c>
    </row>
    <row r="50" spans="1:6">
      <c r="A50" s="27" t="s">
        <v>52</v>
      </c>
      <c r="B50" s="24">
        <f t="shared" si="0"/>
        <v>0.52</v>
      </c>
      <c r="C50" s="25">
        <v>0.52</v>
      </c>
      <c r="D50" s="25">
        <v>0</v>
      </c>
      <c r="E50" s="25">
        <v>0</v>
      </c>
    </row>
    <row r="51" spans="1:6">
      <c r="A51" s="27" t="s">
        <v>53</v>
      </c>
      <c r="B51" s="24">
        <f t="shared" si="0"/>
        <v>0.30000000000000004</v>
      </c>
      <c r="C51" s="25">
        <v>0.02</v>
      </c>
      <c r="D51" s="25">
        <v>0.28000000000000003</v>
      </c>
      <c r="E51" s="25">
        <v>0</v>
      </c>
    </row>
    <row r="52" spans="1:6">
      <c r="A52" s="27" t="s">
        <v>54</v>
      </c>
      <c r="B52" s="24">
        <f t="shared" si="0"/>
        <v>0.21</v>
      </c>
      <c r="C52" s="25">
        <v>0.21</v>
      </c>
      <c r="D52" s="25">
        <v>0</v>
      </c>
      <c r="E52" s="25">
        <v>0</v>
      </c>
    </row>
    <row r="53" spans="1:6">
      <c r="A53" s="27" t="s">
        <v>55</v>
      </c>
      <c r="B53" s="24" t="s">
        <v>69</v>
      </c>
      <c r="C53" s="25" t="s">
        <v>69</v>
      </c>
      <c r="D53" s="25" t="s">
        <v>69</v>
      </c>
    </row>
    <row r="54" spans="1:6">
      <c r="A54" s="27" t="s">
        <v>56</v>
      </c>
      <c r="B54" s="24">
        <f t="shared" si="0"/>
        <v>0.33</v>
      </c>
      <c r="C54" s="25">
        <v>0</v>
      </c>
      <c r="D54" s="25">
        <v>0.25</v>
      </c>
      <c r="E54" s="25">
        <v>0.08</v>
      </c>
      <c r="F54" s="4" t="s">
        <v>107</v>
      </c>
    </row>
    <row r="55" spans="1:6">
      <c r="A55" s="27" t="s">
        <v>57</v>
      </c>
      <c r="B55" s="24">
        <f>SUM(D55+E55)</f>
        <v>0.52</v>
      </c>
      <c r="C55" s="25" t="s">
        <v>69</v>
      </c>
      <c r="D55" s="25">
        <v>0</v>
      </c>
      <c r="E55" s="25">
        <v>0.52</v>
      </c>
      <c r="F55" s="4" t="s">
        <v>88</v>
      </c>
    </row>
    <row r="56" spans="1:6">
      <c r="A56" s="27" t="s">
        <v>58</v>
      </c>
      <c r="B56" s="24">
        <f t="shared" si="0"/>
        <v>0.42</v>
      </c>
      <c r="C56" s="25">
        <v>0.42</v>
      </c>
      <c r="D56" s="25">
        <v>0</v>
      </c>
      <c r="E56" s="25">
        <v>0</v>
      </c>
    </row>
    <row r="57" spans="1:6">
      <c r="A57" s="27" t="s">
        <v>59</v>
      </c>
      <c r="B57" s="24">
        <f t="shared" si="0"/>
        <v>0.41</v>
      </c>
      <c r="C57" s="25">
        <v>0.22</v>
      </c>
      <c r="D57" s="25">
        <v>0.12</v>
      </c>
      <c r="E57" s="25">
        <v>7.0000000000000007E-2</v>
      </c>
      <c r="F57" s="4" t="s">
        <v>108</v>
      </c>
    </row>
    <row r="58" spans="1:6">
      <c r="A58" s="27" t="s">
        <v>60</v>
      </c>
      <c r="B58" s="24">
        <f>SUM(C58+E58)</f>
        <v>0.71</v>
      </c>
      <c r="C58" s="25">
        <v>0.71</v>
      </c>
      <c r="D58" s="25" t="s">
        <v>69</v>
      </c>
      <c r="E58" s="25">
        <v>0</v>
      </c>
    </row>
    <row r="59" spans="1:6">
      <c r="A59" s="27" t="s">
        <v>61</v>
      </c>
      <c r="B59" s="24">
        <f>SUM(C59+D59)</f>
        <v>4.7</v>
      </c>
      <c r="C59" s="25">
        <v>4.7</v>
      </c>
      <c r="D59" s="25">
        <v>0</v>
      </c>
      <c r="E59" s="25" t="s">
        <v>69</v>
      </c>
      <c r="F59" s="5" t="s">
        <v>86</v>
      </c>
    </row>
    <row r="60" spans="1:6">
      <c r="A60" s="27" t="s">
        <v>62</v>
      </c>
      <c r="B60" s="24">
        <f>SUM(D60)</f>
        <v>0.48</v>
      </c>
      <c r="C60" s="25" t="s">
        <v>69</v>
      </c>
      <c r="D60" s="25">
        <v>0.48</v>
      </c>
      <c r="E60" s="25" t="s">
        <v>69</v>
      </c>
      <c r="F60" s="4" t="s">
        <v>89</v>
      </c>
    </row>
    <row r="61" spans="1:6">
      <c r="A61" s="27" t="s">
        <v>63</v>
      </c>
      <c r="B61" s="24">
        <f t="shared" si="0"/>
        <v>1.7599999999999998</v>
      </c>
      <c r="C61" s="25">
        <v>1.39</v>
      </c>
      <c r="D61" s="25">
        <v>0.37</v>
      </c>
      <c r="E61" s="25">
        <v>0</v>
      </c>
    </row>
    <row r="62" spans="1:6">
      <c r="A62" s="27" t="s">
        <v>64</v>
      </c>
      <c r="B62" s="24">
        <f t="shared" si="0"/>
        <v>2.92</v>
      </c>
      <c r="C62" s="25">
        <v>0</v>
      </c>
      <c r="D62" s="25">
        <v>2.92</v>
      </c>
      <c r="E62" s="25">
        <v>0</v>
      </c>
    </row>
    <row r="63" spans="1:6">
      <c r="A63" s="27" t="s">
        <v>65</v>
      </c>
      <c r="B63" s="24">
        <f t="shared" si="0"/>
        <v>5.7700000000000005</v>
      </c>
      <c r="C63" s="25">
        <v>0.16</v>
      </c>
      <c r="D63" s="25">
        <v>5.61</v>
      </c>
      <c r="E63" s="25">
        <v>0</v>
      </c>
    </row>
    <row r="64" spans="1:6">
      <c r="A64" s="27" t="s">
        <v>66</v>
      </c>
      <c r="B64" s="24">
        <f>SUM(D64+E64)</f>
        <v>8.25</v>
      </c>
      <c r="C64" s="25" t="s">
        <v>69</v>
      </c>
      <c r="D64" s="25">
        <v>8.25</v>
      </c>
      <c r="E64" s="25">
        <v>0</v>
      </c>
    </row>
    <row r="65" spans="1:5" customFormat="1">
      <c r="A65" s="27" t="s">
        <v>67</v>
      </c>
      <c r="B65" s="24">
        <f>SUM(D65+E65)</f>
        <v>11.66</v>
      </c>
      <c r="C65" s="25" t="s">
        <v>69</v>
      </c>
      <c r="D65" s="25">
        <v>11.66</v>
      </c>
      <c r="E65" s="25">
        <v>0</v>
      </c>
    </row>
    <row r="66" spans="1:5" customFormat="1">
      <c r="A66" s="43" t="s">
        <v>101</v>
      </c>
      <c r="B66" s="24">
        <f t="shared" si="0"/>
        <v>0</v>
      </c>
      <c r="C66" s="24"/>
      <c r="D66" s="24"/>
      <c r="E66" s="25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" workbookViewId="0">
      <selection activeCell="I18" sqref="I18"/>
    </sheetView>
  </sheetViews>
  <sheetFormatPr defaultRowHeight="15"/>
  <cols>
    <col min="1" max="4" width="9.140625" style="24"/>
    <col min="5" max="5" width="10.42578125" style="25" customWidth="1"/>
    <col min="6" max="6" width="12.5703125" style="4" customWidth="1"/>
  </cols>
  <sheetData>
    <row r="1" spans="1:7">
      <c r="A1" s="23" t="s">
        <v>109</v>
      </c>
      <c r="B1" s="23"/>
      <c r="C1" s="23"/>
      <c r="G1" t="s">
        <v>71</v>
      </c>
    </row>
    <row r="2" spans="1:7">
      <c r="G2" t="s">
        <v>72</v>
      </c>
    </row>
    <row r="3" spans="1:7">
      <c r="A3" s="26" t="s">
        <v>68</v>
      </c>
      <c r="B3" s="26" t="s">
        <v>2</v>
      </c>
      <c r="C3" s="26" t="s">
        <v>3</v>
      </c>
      <c r="D3" s="26" t="s">
        <v>4</v>
      </c>
      <c r="E3" s="36" t="s">
        <v>208</v>
      </c>
      <c r="F3" s="19" t="s">
        <v>5</v>
      </c>
      <c r="G3" t="s">
        <v>73</v>
      </c>
    </row>
    <row r="4" spans="1:7">
      <c r="A4" s="27" t="s">
        <v>6</v>
      </c>
      <c r="B4" s="24">
        <f t="shared" ref="B4:B66" si="0">SUM(C4+D4+E4)</f>
        <v>4.4099999999999993</v>
      </c>
      <c r="C4" s="25">
        <v>1.27</v>
      </c>
      <c r="D4" s="25">
        <v>3</v>
      </c>
      <c r="E4" s="25">
        <v>0.14000000000000001</v>
      </c>
      <c r="F4" s="4" t="s">
        <v>110</v>
      </c>
      <c r="G4" t="s">
        <v>77</v>
      </c>
    </row>
    <row r="5" spans="1:7">
      <c r="A5" s="27" t="s">
        <v>7</v>
      </c>
      <c r="B5" s="24">
        <f>SUM(C5+D5)</f>
        <v>0.26</v>
      </c>
      <c r="C5" s="25">
        <v>0.08</v>
      </c>
      <c r="D5" s="25">
        <v>0.18</v>
      </c>
      <c r="E5" s="25" t="s">
        <v>69</v>
      </c>
      <c r="F5" s="4" t="s">
        <v>89</v>
      </c>
      <c r="G5" t="s">
        <v>81</v>
      </c>
    </row>
    <row r="6" spans="1:7">
      <c r="A6" s="27" t="s">
        <v>8</v>
      </c>
      <c r="B6" s="24">
        <f t="shared" si="0"/>
        <v>3.47</v>
      </c>
      <c r="C6" s="25">
        <v>3.24</v>
      </c>
      <c r="D6" s="25">
        <v>0.21</v>
      </c>
      <c r="E6" s="25">
        <v>0.02</v>
      </c>
      <c r="F6" t="s">
        <v>87</v>
      </c>
      <c r="G6" t="s">
        <v>82</v>
      </c>
    </row>
    <row r="7" spans="1:7">
      <c r="A7" s="27" t="s">
        <v>9</v>
      </c>
      <c r="B7" s="24">
        <f t="shared" si="0"/>
        <v>25.990000000000002</v>
      </c>
      <c r="C7" s="25">
        <v>24.42</v>
      </c>
      <c r="D7" s="25">
        <v>1.5</v>
      </c>
      <c r="E7" s="25">
        <v>7.0000000000000007E-2</v>
      </c>
      <c r="F7" s="4" t="s">
        <v>78</v>
      </c>
      <c r="G7" t="s">
        <v>105</v>
      </c>
    </row>
    <row r="8" spans="1:7">
      <c r="A8" s="27" t="s">
        <v>10</v>
      </c>
      <c r="B8" s="24">
        <f>SUM(C8+D8)</f>
        <v>3.6</v>
      </c>
      <c r="C8" s="25">
        <v>3.17</v>
      </c>
      <c r="D8" s="25">
        <v>0.43</v>
      </c>
      <c r="E8" s="25" t="s">
        <v>69</v>
      </c>
      <c r="F8" s="4" t="s">
        <v>87</v>
      </c>
    </row>
    <row r="9" spans="1:7">
      <c r="A9" s="27" t="s">
        <v>11</v>
      </c>
      <c r="B9" s="24">
        <f>SUM(C9+D9)</f>
        <v>0.94000000000000006</v>
      </c>
      <c r="C9" s="25">
        <v>0.28000000000000003</v>
      </c>
      <c r="D9" s="25">
        <v>0.66</v>
      </c>
      <c r="E9" s="25" t="s">
        <v>69</v>
      </c>
      <c r="F9" s="4" t="s">
        <v>87</v>
      </c>
    </row>
    <row r="10" spans="1:7">
      <c r="A10" s="27" t="s">
        <v>12</v>
      </c>
      <c r="B10" s="24">
        <f>SUM(C10)</f>
        <v>1.41</v>
      </c>
      <c r="C10" s="25">
        <v>1.41</v>
      </c>
      <c r="D10" s="25" t="s">
        <v>69</v>
      </c>
      <c r="E10" s="25" t="s">
        <v>69</v>
      </c>
      <c r="F10" s="4" t="s">
        <v>78</v>
      </c>
    </row>
    <row r="11" spans="1:7">
      <c r="A11" s="27" t="s">
        <v>13</v>
      </c>
      <c r="B11" s="24">
        <f>SUM(C11+E11)</f>
        <v>0.57999999999999996</v>
      </c>
      <c r="C11" s="25">
        <v>0.35</v>
      </c>
      <c r="D11" s="25" t="s">
        <v>69</v>
      </c>
      <c r="E11" s="25">
        <v>0.23</v>
      </c>
      <c r="F11" s="4" t="s">
        <v>91</v>
      </c>
    </row>
    <row r="12" spans="1:7">
      <c r="A12" s="27" t="s">
        <v>14</v>
      </c>
      <c r="B12" s="24">
        <f t="shared" si="0"/>
        <v>0.71</v>
      </c>
      <c r="C12" s="25">
        <v>0.6</v>
      </c>
      <c r="D12" s="25">
        <v>0.05</v>
      </c>
      <c r="E12" s="25">
        <v>0.06</v>
      </c>
      <c r="F12" s="4" t="s">
        <v>111</v>
      </c>
    </row>
    <row r="13" spans="1:7">
      <c r="A13" s="27" t="s">
        <v>15</v>
      </c>
      <c r="B13" s="24">
        <f>SUM(C13)</f>
        <v>0.27</v>
      </c>
      <c r="C13" s="25">
        <v>0.27</v>
      </c>
      <c r="D13" s="25" t="s">
        <v>69</v>
      </c>
      <c r="E13" s="25" t="s">
        <v>69</v>
      </c>
    </row>
    <row r="14" spans="1:7">
      <c r="A14" s="27" t="s">
        <v>16</v>
      </c>
      <c r="B14" s="24">
        <f>SUM(C14+D14)</f>
        <v>0.6399999999999999</v>
      </c>
      <c r="C14" s="25">
        <v>0.06</v>
      </c>
      <c r="D14" s="25">
        <v>0.57999999999999996</v>
      </c>
      <c r="E14" s="25" t="s">
        <v>69</v>
      </c>
      <c r="F14" s="4" t="s">
        <v>87</v>
      </c>
    </row>
    <row r="15" spans="1:7">
      <c r="A15" s="27" t="s">
        <v>17</v>
      </c>
      <c r="B15" s="24">
        <f t="shared" si="0"/>
        <v>0.74</v>
      </c>
      <c r="C15" s="25">
        <v>0.28999999999999998</v>
      </c>
      <c r="D15" s="25">
        <v>0.45</v>
      </c>
    </row>
    <row r="16" spans="1:7">
      <c r="A16" s="27" t="s">
        <v>18</v>
      </c>
      <c r="B16" s="24">
        <f t="shared" si="0"/>
        <v>0.43000000000000005</v>
      </c>
      <c r="C16" s="25">
        <v>7.0000000000000007E-2</v>
      </c>
      <c r="D16" s="25">
        <v>0.33</v>
      </c>
      <c r="E16" s="25">
        <v>0.03</v>
      </c>
      <c r="F16" s="4" t="s">
        <v>98</v>
      </c>
    </row>
    <row r="17" spans="1:6">
      <c r="A17" s="27" t="s">
        <v>19</v>
      </c>
      <c r="B17" s="24">
        <f>SUM(C17+D17)</f>
        <v>0.4</v>
      </c>
      <c r="C17" s="25">
        <v>0.2</v>
      </c>
      <c r="D17" s="25">
        <v>0.2</v>
      </c>
      <c r="E17" s="25" t="s">
        <v>69</v>
      </c>
      <c r="F17" s="4" t="s">
        <v>106</v>
      </c>
    </row>
    <row r="18" spans="1:6" s="12" customFormat="1">
      <c r="A18" s="28" t="s">
        <v>20</v>
      </c>
      <c r="B18" s="24">
        <f t="shared" si="0"/>
        <v>1.54</v>
      </c>
      <c r="C18" s="29">
        <v>0.17</v>
      </c>
      <c r="D18" s="29">
        <v>1.23</v>
      </c>
      <c r="E18" s="29">
        <v>0.14000000000000001</v>
      </c>
      <c r="F18" s="11" t="s">
        <v>89</v>
      </c>
    </row>
    <row r="19" spans="1:6">
      <c r="A19" s="27" t="s">
        <v>21</v>
      </c>
      <c r="B19" s="24">
        <f t="shared" si="0"/>
        <v>1.08</v>
      </c>
      <c r="C19" s="25">
        <v>0.18</v>
      </c>
      <c r="D19" s="25">
        <v>0.81</v>
      </c>
      <c r="E19" s="25">
        <v>0.09</v>
      </c>
      <c r="F19" s="4" t="s">
        <v>98</v>
      </c>
    </row>
    <row r="20" spans="1:6">
      <c r="A20" s="27" t="s">
        <v>22</v>
      </c>
      <c r="B20" s="24">
        <f>SUM(C20+E20)</f>
        <v>0.41000000000000003</v>
      </c>
      <c r="C20" s="25">
        <v>0.32</v>
      </c>
      <c r="D20" s="25" t="s">
        <v>69</v>
      </c>
      <c r="E20" s="25">
        <v>0.09</v>
      </c>
      <c r="F20" s="4" t="s">
        <v>98</v>
      </c>
    </row>
    <row r="21" spans="1:6">
      <c r="A21" s="27" t="s">
        <v>23</v>
      </c>
      <c r="B21" s="24">
        <f>SUM(C21+D21)</f>
        <v>0.26</v>
      </c>
      <c r="C21" s="25">
        <v>0.14000000000000001</v>
      </c>
      <c r="D21" s="25">
        <v>0.12</v>
      </c>
      <c r="E21" s="25" t="s">
        <v>69</v>
      </c>
      <c r="F21" s="4" t="s">
        <v>88</v>
      </c>
    </row>
    <row r="22" spans="1:6">
      <c r="A22" s="27" t="s">
        <v>24</v>
      </c>
      <c r="B22" s="24">
        <f>SUM(C22+D22)</f>
        <v>0.33</v>
      </c>
      <c r="C22" s="25">
        <v>0.06</v>
      </c>
      <c r="D22" s="25">
        <v>0.27</v>
      </c>
      <c r="E22" s="25" t="s">
        <v>69</v>
      </c>
      <c r="F22" s="4" t="s">
        <v>88</v>
      </c>
    </row>
    <row r="23" spans="1:6">
      <c r="A23" s="27" t="s">
        <v>25</v>
      </c>
      <c r="B23" s="24">
        <f>SUM(C23+D23)</f>
        <v>0.22</v>
      </c>
      <c r="C23" s="25">
        <v>0.04</v>
      </c>
      <c r="D23" s="25">
        <v>0.18</v>
      </c>
      <c r="E23" s="25" t="s">
        <v>69</v>
      </c>
      <c r="F23" s="4" t="s">
        <v>112</v>
      </c>
    </row>
    <row r="24" spans="1:6">
      <c r="A24" s="27" t="s">
        <v>26</v>
      </c>
      <c r="B24" s="24">
        <f t="shared" si="0"/>
        <v>0.57000000000000006</v>
      </c>
      <c r="C24" s="25">
        <v>0.4</v>
      </c>
      <c r="D24" s="25">
        <v>0.17</v>
      </c>
      <c r="E24" s="25">
        <v>0</v>
      </c>
    </row>
    <row r="25" spans="1:6">
      <c r="A25" s="27" t="s">
        <v>27</v>
      </c>
      <c r="B25" s="24">
        <f>SUM(C25+E25)</f>
        <v>1.87</v>
      </c>
      <c r="C25" s="25">
        <v>1.55</v>
      </c>
      <c r="D25" s="25" t="s">
        <v>69</v>
      </c>
      <c r="E25" s="25">
        <v>0.32</v>
      </c>
      <c r="F25" s="4" t="s">
        <v>111</v>
      </c>
    </row>
    <row r="26" spans="1:6">
      <c r="A26" s="27" t="s">
        <v>28</v>
      </c>
      <c r="B26" s="24">
        <f>SUM(C26)</f>
        <v>0.57999999999999996</v>
      </c>
      <c r="C26" s="25">
        <v>0.57999999999999996</v>
      </c>
      <c r="D26" s="25" t="s">
        <v>69</v>
      </c>
      <c r="E26" s="25" t="s">
        <v>69</v>
      </c>
      <c r="F26" s="4" t="s">
        <v>89</v>
      </c>
    </row>
    <row r="27" spans="1:6">
      <c r="A27" s="27" t="s">
        <v>29</v>
      </c>
      <c r="B27" s="24">
        <f>SUM(C27+D27)</f>
        <v>1.28</v>
      </c>
      <c r="C27" s="25">
        <v>1.02</v>
      </c>
      <c r="D27" s="25">
        <v>0.26</v>
      </c>
      <c r="E27" s="25" t="s">
        <v>69</v>
      </c>
      <c r="F27" s="4" t="s">
        <v>98</v>
      </c>
    </row>
    <row r="28" spans="1:6">
      <c r="A28" s="27" t="s">
        <v>30</v>
      </c>
      <c r="B28" s="24">
        <f t="shared" si="0"/>
        <v>0.44</v>
      </c>
      <c r="C28" s="25">
        <v>0.08</v>
      </c>
      <c r="D28" s="25">
        <v>0.1</v>
      </c>
      <c r="E28" s="25">
        <v>0.26</v>
      </c>
      <c r="F28" s="4" t="s">
        <v>74</v>
      </c>
    </row>
    <row r="29" spans="1:6">
      <c r="A29" s="27" t="s">
        <v>31</v>
      </c>
      <c r="B29" s="24">
        <f>SUM(C29+D29)</f>
        <v>0.66</v>
      </c>
      <c r="C29" s="25">
        <v>0.64</v>
      </c>
      <c r="D29" s="25">
        <v>0.02</v>
      </c>
      <c r="E29" s="25" t="s">
        <v>69</v>
      </c>
      <c r="F29" s="4" t="s">
        <v>111</v>
      </c>
    </row>
    <row r="30" spans="1:6">
      <c r="A30" s="27" t="s">
        <v>32</v>
      </c>
      <c r="B30" s="24">
        <f t="shared" si="0"/>
        <v>0.86</v>
      </c>
      <c r="C30" s="25">
        <v>0.46</v>
      </c>
      <c r="D30" s="25">
        <v>0.26</v>
      </c>
      <c r="E30" s="25">
        <v>0.14000000000000001</v>
      </c>
      <c r="F30" s="4" t="s">
        <v>87</v>
      </c>
    </row>
    <row r="31" spans="1:6">
      <c r="A31" s="27" t="s">
        <v>33</v>
      </c>
      <c r="B31" s="24">
        <f>SUM(C31+D31)</f>
        <v>0.21</v>
      </c>
      <c r="C31" s="25">
        <v>0.21</v>
      </c>
      <c r="D31" s="25">
        <v>0</v>
      </c>
      <c r="E31" s="25" t="s">
        <v>69</v>
      </c>
      <c r="F31" s="4" t="s">
        <v>78</v>
      </c>
    </row>
    <row r="32" spans="1:6">
      <c r="A32" s="27" t="s">
        <v>34</v>
      </c>
      <c r="B32" s="24">
        <f>SUM(C32+E32)</f>
        <v>0.35</v>
      </c>
      <c r="C32" s="25">
        <v>0.35</v>
      </c>
      <c r="D32" s="25" t="s">
        <v>69</v>
      </c>
      <c r="E32" s="25">
        <v>0</v>
      </c>
    </row>
    <row r="33" spans="1:6">
      <c r="A33" s="27" t="s">
        <v>35</v>
      </c>
      <c r="B33" s="24">
        <f>SUM(C33+D33)</f>
        <v>0.06</v>
      </c>
      <c r="C33" s="25">
        <v>0.06</v>
      </c>
      <c r="D33" s="25">
        <v>0</v>
      </c>
      <c r="E33" s="25" t="s">
        <v>69</v>
      </c>
      <c r="F33" s="4" t="s">
        <v>78</v>
      </c>
    </row>
    <row r="34" spans="1:6">
      <c r="A34" s="27" t="s">
        <v>36</v>
      </c>
      <c r="B34" s="24">
        <f>SUM(C34+E34)</f>
        <v>0.32</v>
      </c>
      <c r="C34" s="25">
        <v>0.32</v>
      </c>
      <c r="D34" s="25" t="s">
        <v>69</v>
      </c>
      <c r="E34" s="25">
        <v>0</v>
      </c>
    </row>
    <row r="35" spans="1:6">
      <c r="A35" s="27" t="s">
        <v>37</v>
      </c>
      <c r="B35" s="24">
        <f t="shared" si="0"/>
        <v>3.2399999999999998</v>
      </c>
      <c r="C35" s="25">
        <v>0.61</v>
      </c>
      <c r="D35" s="25">
        <v>2.56</v>
      </c>
      <c r="E35" s="25">
        <v>7.0000000000000007E-2</v>
      </c>
      <c r="F35" s="4" t="s">
        <v>111</v>
      </c>
    </row>
    <row r="36" spans="1:6">
      <c r="A36" s="27" t="s">
        <v>38</v>
      </c>
      <c r="B36" s="24">
        <f t="shared" si="0"/>
        <v>14.32</v>
      </c>
      <c r="C36" s="25">
        <v>13.4</v>
      </c>
      <c r="D36" s="25">
        <v>0.92</v>
      </c>
      <c r="E36" s="25">
        <v>0</v>
      </c>
    </row>
    <row r="37" spans="1:6">
      <c r="A37" s="27" t="s">
        <v>39</v>
      </c>
      <c r="B37" s="24">
        <f>SUM(C37+D37)</f>
        <v>2.23</v>
      </c>
      <c r="C37" s="25">
        <v>1.79</v>
      </c>
      <c r="D37" s="25">
        <v>0.44</v>
      </c>
      <c r="E37" s="25" t="s">
        <v>69</v>
      </c>
      <c r="F37" s="4" t="s">
        <v>98</v>
      </c>
    </row>
    <row r="38" spans="1:6">
      <c r="A38" s="27" t="s">
        <v>40</v>
      </c>
      <c r="B38" s="24">
        <f>SUM(C38)</f>
        <v>0.05</v>
      </c>
      <c r="C38" s="25">
        <v>0.05</v>
      </c>
      <c r="D38" s="25" t="s">
        <v>69</v>
      </c>
      <c r="E38" s="25" t="s">
        <v>69</v>
      </c>
      <c r="F38" s="5" t="s">
        <v>87</v>
      </c>
    </row>
    <row r="39" spans="1:6">
      <c r="A39" s="27" t="s">
        <v>41</v>
      </c>
      <c r="B39" s="24">
        <f>SUM(C39)</f>
        <v>0.39</v>
      </c>
      <c r="C39" s="25">
        <v>0.39</v>
      </c>
      <c r="D39" s="25" t="s">
        <v>69</v>
      </c>
      <c r="E39" s="25" t="s">
        <v>69</v>
      </c>
      <c r="F39" s="4" t="s">
        <v>88</v>
      </c>
    </row>
    <row r="40" spans="1:6">
      <c r="A40" s="27" t="s">
        <v>42</v>
      </c>
      <c r="B40" s="24">
        <f t="shared" si="0"/>
        <v>0.44</v>
      </c>
      <c r="C40" s="25">
        <v>0.4</v>
      </c>
      <c r="D40" s="25">
        <v>0.04</v>
      </c>
      <c r="E40" s="25">
        <v>0</v>
      </c>
    </row>
    <row r="41" spans="1:6">
      <c r="A41" s="27" t="s">
        <v>43</v>
      </c>
      <c r="B41" s="24">
        <f t="shared" si="0"/>
        <v>1.81</v>
      </c>
      <c r="C41" s="25">
        <v>0.43</v>
      </c>
      <c r="D41" s="25">
        <v>0.12</v>
      </c>
      <c r="E41" s="25">
        <v>1.26</v>
      </c>
      <c r="F41" s="5" t="s">
        <v>98</v>
      </c>
    </row>
    <row r="42" spans="1:6">
      <c r="A42" s="27" t="s">
        <v>44</v>
      </c>
      <c r="B42" s="24">
        <f t="shared" si="0"/>
        <v>0.26</v>
      </c>
      <c r="C42" s="25">
        <v>0.12</v>
      </c>
      <c r="D42" s="25">
        <v>0.14000000000000001</v>
      </c>
      <c r="E42" s="25">
        <v>0</v>
      </c>
    </row>
    <row r="43" spans="1:6">
      <c r="A43" s="27" t="s">
        <v>45</v>
      </c>
      <c r="B43" s="24">
        <f t="shared" si="0"/>
        <v>2.08</v>
      </c>
      <c r="C43" s="25">
        <v>1.06</v>
      </c>
      <c r="D43" s="25">
        <v>1.02</v>
      </c>
      <c r="E43" s="25">
        <v>0</v>
      </c>
    </row>
    <row r="44" spans="1:6">
      <c r="A44" s="27" t="s">
        <v>46</v>
      </c>
      <c r="B44" s="24">
        <f t="shared" si="0"/>
        <v>0.84000000000000008</v>
      </c>
      <c r="C44" s="25">
        <v>0.18</v>
      </c>
      <c r="D44" s="25">
        <v>0.62</v>
      </c>
      <c r="E44" s="25">
        <v>0.04</v>
      </c>
      <c r="F44" s="4" t="s">
        <v>87</v>
      </c>
    </row>
    <row r="45" spans="1:6">
      <c r="A45" s="27" t="s">
        <v>47</v>
      </c>
      <c r="B45" s="24">
        <f>SUM(C45+D45)</f>
        <v>0.11</v>
      </c>
      <c r="C45" s="25">
        <v>0.08</v>
      </c>
      <c r="D45" s="25">
        <v>0.03</v>
      </c>
      <c r="E45" s="25" t="s">
        <v>69</v>
      </c>
      <c r="F45" s="4" t="s">
        <v>87</v>
      </c>
    </row>
    <row r="46" spans="1:6">
      <c r="A46" s="27" t="s">
        <v>48</v>
      </c>
      <c r="B46" s="24">
        <f t="shared" si="0"/>
        <v>0.59</v>
      </c>
      <c r="C46" s="25">
        <v>0.16</v>
      </c>
      <c r="D46" s="25">
        <v>0.19</v>
      </c>
      <c r="E46" s="25">
        <v>0.24</v>
      </c>
      <c r="F46" s="5" t="s">
        <v>88</v>
      </c>
    </row>
    <row r="47" spans="1:6">
      <c r="A47" s="27" t="s">
        <v>49</v>
      </c>
      <c r="B47" s="24">
        <f>SUM(C47+D47)</f>
        <v>0.75</v>
      </c>
      <c r="C47" s="25">
        <v>0.63</v>
      </c>
      <c r="D47" s="25">
        <v>0.12</v>
      </c>
      <c r="E47" s="25" t="s">
        <v>69</v>
      </c>
      <c r="F47" s="4" t="s">
        <v>98</v>
      </c>
    </row>
    <row r="48" spans="1:6">
      <c r="A48" s="27" t="s">
        <v>50</v>
      </c>
      <c r="B48" s="24">
        <f t="shared" si="0"/>
        <v>0.5</v>
      </c>
      <c r="C48" s="25">
        <v>0.14000000000000001</v>
      </c>
      <c r="D48" s="25">
        <v>0.08</v>
      </c>
      <c r="E48" s="25">
        <v>0.28000000000000003</v>
      </c>
      <c r="F48" s="4" t="s">
        <v>98</v>
      </c>
    </row>
    <row r="49" spans="1:6">
      <c r="A49" s="27" t="s">
        <v>51</v>
      </c>
      <c r="B49" s="24">
        <f t="shared" si="0"/>
        <v>5.0999999999999996</v>
      </c>
      <c r="C49" s="25">
        <v>0.75</v>
      </c>
      <c r="D49" s="25">
        <v>4.3099999999999996</v>
      </c>
      <c r="E49" s="25">
        <v>0.04</v>
      </c>
      <c r="F49" s="4" t="s">
        <v>113</v>
      </c>
    </row>
    <row r="50" spans="1:6">
      <c r="A50" s="27" t="s">
        <v>52</v>
      </c>
      <c r="B50" s="24">
        <f t="shared" si="0"/>
        <v>1.27</v>
      </c>
      <c r="C50" s="25">
        <v>1.02</v>
      </c>
      <c r="D50" s="25">
        <v>0.06</v>
      </c>
      <c r="E50" s="25">
        <v>0.19</v>
      </c>
      <c r="F50" s="4" t="s">
        <v>98</v>
      </c>
    </row>
    <row r="51" spans="1:6">
      <c r="A51" s="27" t="s">
        <v>53</v>
      </c>
      <c r="B51" s="24">
        <f>SUM(C51+D51)</f>
        <v>0.47</v>
      </c>
      <c r="C51" s="25">
        <v>0.18</v>
      </c>
      <c r="D51" s="25">
        <v>0.28999999999999998</v>
      </c>
      <c r="E51" s="25" t="s">
        <v>69</v>
      </c>
      <c r="F51" s="4" t="s">
        <v>88</v>
      </c>
    </row>
    <row r="52" spans="1:6">
      <c r="A52" s="27" t="s">
        <v>54</v>
      </c>
      <c r="B52" s="24">
        <f>SUM(C52+D52)</f>
        <v>0.28000000000000003</v>
      </c>
      <c r="C52" s="25">
        <v>0.19</v>
      </c>
      <c r="D52" s="25">
        <v>0.09</v>
      </c>
      <c r="E52" s="25" t="s">
        <v>69</v>
      </c>
      <c r="F52" s="4" t="s">
        <v>111</v>
      </c>
    </row>
    <row r="53" spans="1:6">
      <c r="A53" s="27" t="s">
        <v>55</v>
      </c>
      <c r="B53" s="24">
        <f>SUM(C53+D53)</f>
        <v>2.33</v>
      </c>
      <c r="C53" s="25">
        <v>0.15</v>
      </c>
      <c r="D53" s="25">
        <v>2.1800000000000002</v>
      </c>
      <c r="E53" s="25" t="s">
        <v>69</v>
      </c>
      <c r="F53" s="4" t="s">
        <v>78</v>
      </c>
    </row>
    <row r="54" spans="1:6">
      <c r="A54" s="27" t="s">
        <v>56</v>
      </c>
      <c r="B54" s="24">
        <f t="shared" si="0"/>
        <v>0.24</v>
      </c>
      <c r="C54" s="25">
        <v>0.09</v>
      </c>
      <c r="D54" s="25">
        <v>0.15</v>
      </c>
      <c r="E54" s="25">
        <v>0</v>
      </c>
    </row>
    <row r="55" spans="1:6">
      <c r="A55" s="27" t="s">
        <v>57</v>
      </c>
      <c r="B55" s="24">
        <f>SUM(C55)</f>
        <v>0.03</v>
      </c>
      <c r="C55" s="25">
        <v>0.03</v>
      </c>
      <c r="D55" s="25" t="s">
        <v>69</v>
      </c>
      <c r="E55" s="25" t="s">
        <v>69</v>
      </c>
      <c r="F55" s="4" t="s">
        <v>111</v>
      </c>
    </row>
    <row r="56" spans="1:6">
      <c r="A56" s="27" t="s">
        <v>58</v>
      </c>
      <c r="B56" s="24">
        <f>SUM(C56+D56)</f>
        <v>0.83000000000000007</v>
      </c>
      <c r="C56" s="25">
        <v>0.67</v>
      </c>
      <c r="D56" s="25">
        <v>0.16</v>
      </c>
      <c r="E56" s="25" t="s">
        <v>69</v>
      </c>
      <c r="F56" s="4" t="s">
        <v>111</v>
      </c>
    </row>
    <row r="57" spans="1:6">
      <c r="A57" s="27" t="s">
        <v>59</v>
      </c>
      <c r="B57" s="24">
        <f t="shared" si="0"/>
        <v>1.8199999999999998</v>
      </c>
      <c r="C57" s="25">
        <v>1.18</v>
      </c>
      <c r="D57" s="25">
        <v>0.23</v>
      </c>
      <c r="E57" s="25">
        <v>0.41</v>
      </c>
      <c r="F57" s="4" t="s">
        <v>89</v>
      </c>
    </row>
    <row r="58" spans="1:6">
      <c r="A58" s="27" t="s">
        <v>60</v>
      </c>
      <c r="B58" s="24">
        <f>SUM(C58+E58)</f>
        <v>0.13</v>
      </c>
      <c r="C58" s="25">
        <v>0.13</v>
      </c>
      <c r="D58" s="25" t="s">
        <v>69</v>
      </c>
      <c r="E58" s="25">
        <v>0</v>
      </c>
    </row>
    <row r="59" spans="1:6">
      <c r="A59" s="27" t="s">
        <v>61</v>
      </c>
      <c r="B59" s="24">
        <f>SUM(C59+D59)</f>
        <v>0.71000000000000008</v>
      </c>
      <c r="C59" s="25">
        <v>0.55000000000000004</v>
      </c>
      <c r="D59" s="25">
        <v>0.16</v>
      </c>
      <c r="E59" s="25" t="s">
        <v>69</v>
      </c>
      <c r="F59" s="5" t="s">
        <v>88</v>
      </c>
    </row>
    <row r="60" spans="1:6">
      <c r="A60" s="27" t="s">
        <v>62</v>
      </c>
      <c r="B60" s="24">
        <f>SUM(C60+D60)</f>
        <v>0.5</v>
      </c>
      <c r="C60" s="25">
        <v>0.23</v>
      </c>
      <c r="D60" s="25">
        <v>0.27</v>
      </c>
      <c r="E60" s="25" t="s">
        <v>69</v>
      </c>
      <c r="F60" s="4" t="s">
        <v>88</v>
      </c>
    </row>
    <row r="61" spans="1:6">
      <c r="A61" s="27" t="s">
        <v>63</v>
      </c>
      <c r="B61" s="24">
        <f>SUM(C61+D61)</f>
        <v>0.92</v>
      </c>
      <c r="C61" s="25">
        <v>0.46</v>
      </c>
      <c r="D61" s="25">
        <v>0.46</v>
      </c>
      <c r="E61" s="25" t="s">
        <v>69</v>
      </c>
      <c r="F61" s="4" t="s">
        <v>89</v>
      </c>
    </row>
    <row r="62" spans="1:6">
      <c r="A62" s="27" t="s">
        <v>64</v>
      </c>
      <c r="B62" s="24">
        <f t="shared" si="0"/>
        <v>3.0200000000000005</v>
      </c>
      <c r="C62" s="25">
        <v>0.55000000000000004</v>
      </c>
      <c r="D62" s="25">
        <v>2.31</v>
      </c>
      <c r="E62" s="25">
        <v>0.16</v>
      </c>
      <c r="F62" s="4" t="s">
        <v>114</v>
      </c>
    </row>
    <row r="63" spans="1:6">
      <c r="A63" s="27" t="s">
        <v>65</v>
      </c>
      <c r="B63" s="24">
        <f>SUM(C63+D63)</f>
        <v>24.86</v>
      </c>
      <c r="C63" s="25">
        <v>23.99</v>
      </c>
      <c r="D63" s="25">
        <v>0.87</v>
      </c>
      <c r="E63" s="25" t="s">
        <v>69</v>
      </c>
      <c r="F63" s="4" t="s">
        <v>88</v>
      </c>
    </row>
    <row r="64" spans="1:6">
      <c r="A64" s="27" t="s">
        <v>66</v>
      </c>
      <c r="B64" s="24">
        <f>SUM(C64+D64)</f>
        <v>2.2000000000000002</v>
      </c>
      <c r="C64" s="25">
        <v>0.22</v>
      </c>
      <c r="D64" s="25">
        <v>1.98</v>
      </c>
      <c r="E64" s="25" t="s">
        <v>69</v>
      </c>
      <c r="F64" s="4" t="s">
        <v>88</v>
      </c>
    </row>
    <row r="65" spans="1:6">
      <c r="A65" s="27" t="s">
        <v>67</v>
      </c>
      <c r="B65" s="24">
        <f t="shared" si="0"/>
        <v>8.18</v>
      </c>
      <c r="C65" s="25">
        <v>0.35</v>
      </c>
      <c r="D65" s="25">
        <v>7.72</v>
      </c>
      <c r="E65" s="25">
        <v>0.11</v>
      </c>
      <c r="F65" s="4" t="s">
        <v>111</v>
      </c>
    </row>
    <row r="66" spans="1:6">
      <c r="A66" s="30" t="s">
        <v>101</v>
      </c>
      <c r="B66" s="24">
        <f t="shared" si="0"/>
        <v>24.259999999999998</v>
      </c>
      <c r="C66" s="24">
        <v>0.47</v>
      </c>
      <c r="D66" s="24">
        <v>23.48</v>
      </c>
      <c r="E66" s="25">
        <v>0.31</v>
      </c>
      <c r="F66" s="4" t="s">
        <v>111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" workbookViewId="0">
      <selection activeCell="G16" sqref="G16"/>
    </sheetView>
  </sheetViews>
  <sheetFormatPr defaultRowHeight="15"/>
  <sheetData>
    <row r="1" spans="1:7">
      <c r="A1" s="20" t="s">
        <v>184</v>
      </c>
      <c r="B1" s="20"/>
      <c r="C1" s="20"/>
      <c r="D1" s="3"/>
      <c r="E1" s="2"/>
      <c r="F1" s="4"/>
      <c r="G1" t="s">
        <v>71</v>
      </c>
    </row>
    <row r="2" spans="1:7">
      <c r="C2" s="3"/>
      <c r="D2" s="3"/>
      <c r="E2" s="2"/>
      <c r="F2" s="4"/>
      <c r="G2" t="s">
        <v>72</v>
      </c>
    </row>
    <row r="3" spans="1:7">
      <c r="A3" s="6" t="s">
        <v>68</v>
      </c>
      <c r="B3" s="6" t="s">
        <v>2</v>
      </c>
      <c r="C3" s="7" t="s">
        <v>3</v>
      </c>
      <c r="D3" s="7" t="s">
        <v>4</v>
      </c>
      <c r="E3" s="6" t="s">
        <v>208</v>
      </c>
      <c r="F3" s="44" t="s">
        <v>5</v>
      </c>
      <c r="G3" t="s">
        <v>73</v>
      </c>
    </row>
    <row r="4" spans="1:7">
      <c r="A4" s="1" t="s">
        <v>6</v>
      </c>
      <c r="B4" s="3">
        <f>SUM(C4:E4)</f>
        <v>5.42</v>
      </c>
      <c r="C4" s="2">
        <v>0.38</v>
      </c>
      <c r="D4" s="2">
        <v>4.55</v>
      </c>
      <c r="E4" s="2">
        <v>0.49</v>
      </c>
      <c r="F4" s="4" t="s">
        <v>98</v>
      </c>
      <c r="G4" t="s">
        <v>77</v>
      </c>
    </row>
    <row r="5" spans="1:7">
      <c r="A5" s="1" t="s">
        <v>7</v>
      </c>
      <c r="B5" s="3">
        <f t="shared" ref="B5:B66" si="0">SUM(C5:E5)</f>
        <v>0.5</v>
      </c>
      <c r="C5" s="2">
        <v>0.36</v>
      </c>
      <c r="D5" s="2">
        <v>0.14000000000000001</v>
      </c>
      <c r="E5" s="2" t="s">
        <v>69</v>
      </c>
      <c r="F5" s="4" t="s">
        <v>86</v>
      </c>
      <c r="G5" t="s">
        <v>81</v>
      </c>
    </row>
    <row r="6" spans="1:7">
      <c r="A6" s="1" t="s">
        <v>8</v>
      </c>
      <c r="B6" s="3">
        <f t="shared" si="0"/>
        <v>4.3499999999999996</v>
      </c>
      <c r="C6" s="2">
        <v>4.3499999999999996</v>
      </c>
      <c r="D6" s="2" t="s">
        <v>69</v>
      </c>
      <c r="E6" s="2" t="s">
        <v>69</v>
      </c>
      <c r="F6" s="5" t="s">
        <v>178</v>
      </c>
      <c r="G6" t="s">
        <v>82</v>
      </c>
    </row>
    <row r="7" spans="1:7">
      <c r="A7" s="1" t="s">
        <v>9</v>
      </c>
      <c r="B7" s="3">
        <f t="shared" si="0"/>
        <v>29.64</v>
      </c>
      <c r="C7" s="2">
        <v>7.01</v>
      </c>
      <c r="D7" s="2">
        <v>0.11</v>
      </c>
      <c r="E7" s="2">
        <v>22.52</v>
      </c>
      <c r="F7" s="4" t="s">
        <v>179</v>
      </c>
      <c r="G7" t="s">
        <v>105</v>
      </c>
    </row>
    <row r="8" spans="1:7">
      <c r="A8" s="1" t="s">
        <v>10</v>
      </c>
      <c r="B8" s="3">
        <f t="shared" si="0"/>
        <v>7.02</v>
      </c>
      <c r="C8" s="2">
        <v>6.93</v>
      </c>
      <c r="D8" s="2">
        <v>0.09</v>
      </c>
      <c r="E8" s="2" t="s">
        <v>69</v>
      </c>
      <c r="F8" s="4" t="s">
        <v>78</v>
      </c>
    </row>
    <row r="9" spans="1:7">
      <c r="A9" s="1" t="s">
        <v>11</v>
      </c>
      <c r="B9" s="3">
        <f t="shared" si="0"/>
        <v>1.03</v>
      </c>
      <c r="C9" s="2">
        <v>0.09</v>
      </c>
      <c r="D9" s="2">
        <v>0.89</v>
      </c>
      <c r="E9" s="2">
        <v>0.05</v>
      </c>
      <c r="F9" s="4" t="s">
        <v>78</v>
      </c>
    </row>
    <row r="10" spans="1:7">
      <c r="A10" s="1" t="s">
        <v>12</v>
      </c>
      <c r="B10" s="3">
        <f t="shared" si="0"/>
        <v>3.4599999999999995</v>
      </c>
      <c r="C10" s="2">
        <v>3.36</v>
      </c>
      <c r="D10" s="2">
        <v>7.0000000000000007E-2</v>
      </c>
      <c r="E10" s="2">
        <v>0.03</v>
      </c>
      <c r="F10" s="4" t="s">
        <v>78</v>
      </c>
    </row>
    <row r="11" spans="1:7">
      <c r="A11" s="1" t="s">
        <v>13</v>
      </c>
      <c r="B11" s="3">
        <f t="shared" si="0"/>
        <v>0</v>
      </c>
      <c r="C11" s="2" t="s">
        <v>69</v>
      </c>
      <c r="D11" s="2" t="s">
        <v>69</v>
      </c>
      <c r="E11" s="2">
        <v>0</v>
      </c>
      <c r="F11" s="4"/>
    </row>
    <row r="12" spans="1:7">
      <c r="A12" s="1" t="s">
        <v>14</v>
      </c>
      <c r="B12" s="3">
        <f t="shared" si="0"/>
        <v>0</v>
      </c>
      <c r="C12" s="2" t="s">
        <v>69</v>
      </c>
      <c r="D12" s="2" t="s">
        <v>69</v>
      </c>
      <c r="E12" s="2">
        <v>0</v>
      </c>
      <c r="F12" s="4"/>
    </row>
    <row r="13" spans="1:7">
      <c r="A13" s="1" t="s">
        <v>15</v>
      </c>
      <c r="B13" s="3">
        <f t="shared" si="0"/>
        <v>0.49</v>
      </c>
      <c r="C13" s="2">
        <v>0.36</v>
      </c>
      <c r="D13" s="2" t="s">
        <v>69</v>
      </c>
      <c r="E13" s="2">
        <v>0.13</v>
      </c>
      <c r="F13" s="4" t="s">
        <v>111</v>
      </c>
    </row>
    <row r="14" spans="1:7">
      <c r="A14" s="1" t="s">
        <v>16</v>
      </c>
      <c r="B14" s="3">
        <f t="shared" si="0"/>
        <v>0.16</v>
      </c>
      <c r="C14" s="2">
        <v>0.03</v>
      </c>
      <c r="D14" s="2">
        <v>0.13</v>
      </c>
      <c r="E14" s="2" t="s">
        <v>69</v>
      </c>
      <c r="F14" s="4" t="s">
        <v>74</v>
      </c>
    </row>
    <row r="15" spans="1:7">
      <c r="A15" s="1" t="s">
        <v>17</v>
      </c>
      <c r="B15" s="3">
        <f t="shared" si="0"/>
        <v>1.6099999999999999</v>
      </c>
      <c r="C15" s="2">
        <v>0.77</v>
      </c>
      <c r="D15" s="2">
        <v>0.84</v>
      </c>
      <c r="E15" s="2" t="s">
        <v>69</v>
      </c>
      <c r="F15" s="4" t="s">
        <v>74</v>
      </c>
    </row>
    <row r="16" spans="1:7">
      <c r="A16" s="1" t="s">
        <v>18</v>
      </c>
      <c r="B16" s="3">
        <f t="shared" si="0"/>
        <v>3.1900000000000004</v>
      </c>
      <c r="C16" s="2">
        <v>0.28000000000000003</v>
      </c>
      <c r="D16" s="2">
        <v>2.91</v>
      </c>
      <c r="E16" s="2" t="s">
        <v>69</v>
      </c>
      <c r="F16" s="4" t="s">
        <v>180</v>
      </c>
    </row>
    <row r="17" spans="1:7">
      <c r="A17" s="1" t="s">
        <v>19</v>
      </c>
      <c r="B17" s="3">
        <f t="shared" si="0"/>
        <v>0.28000000000000003</v>
      </c>
      <c r="C17" s="2">
        <v>0.05</v>
      </c>
      <c r="D17" s="2">
        <v>0.23</v>
      </c>
      <c r="E17" s="2">
        <v>0</v>
      </c>
      <c r="F17" s="4"/>
    </row>
    <row r="18" spans="1:7">
      <c r="A18" s="9" t="s">
        <v>20</v>
      </c>
      <c r="B18" s="3">
        <f t="shared" si="0"/>
        <v>2.5299999999999998</v>
      </c>
      <c r="C18" s="10">
        <v>0.15</v>
      </c>
      <c r="D18" s="10">
        <v>2.38</v>
      </c>
      <c r="E18" s="10">
        <v>0</v>
      </c>
      <c r="F18" s="11"/>
      <c r="G18" s="12"/>
    </row>
    <row r="19" spans="1:7">
      <c r="A19" s="1" t="s">
        <v>21</v>
      </c>
      <c r="B19" s="3">
        <f t="shared" si="0"/>
        <v>0.2</v>
      </c>
      <c r="C19" s="2">
        <v>0.2</v>
      </c>
      <c r="D19" s="2" t="s">
        <v>69</v>
      </c>
      <c r="E19" s="2" t="s">
        <v>69</v>
      </c>
      <c r="F19" s="4" t="s">
        <v>86</v>
      </c>
    </row>
    <row r="20" spans="1:7">
      <c r="A20" s="1" t="s">
        <v>22</v>
      </c>
      <c r="B20" s="3">
        <f t="shared" si="0"/>
        <v>0.4</v>
      </c>
      <c r="C20" s="2">
        <v>7.0000000000000007E-2</v>
      </c>
      <c r="D20" s="2">
        <v>0</v>
      </c>
      <c r="E20" s="2">
        <v>0.33</v>
      </c>
      <c r="F20" s="4" t="s">
        <v>181</v>
      </c>
    </row>
    <row r="21" spans="1:7">
      <c r="A21" s="1" t="s">
        <v>23</v>
      </c>
      <c r="B21" s="3">
        <f t="shared" si="0"/>
        <v>1.1499999999999999</v>
      </c>
      <c r="C21" s="2">
        <v>0.39</v>
      </c>
      <c r="D21" s="2">
        <v>0.76</v>
      </c>
      <c r="E21" s="2" t="s">
        <v>69</v>
      </c>
      <c r="F21" s="4" t="s">
        <v>74</v>
      </c>
    </row>
    <row r="22" spans="1:7">
      <c r="A22" s="1" t="s">
        <v>24</v>
      </c>
      <c r="B22" s="3">
        <f t="shared" si="0"/>
        <v>0.99</v>
      </c>
      <c r="C22" s="2">
        <v>0.06</v>
      </c>
      <c r="D22" s="2">
        <v>0.93</v>
      </c>
      <c r="E22" s="2">
        <v>0</v>
      </c>
      <c r="F22" s="4"/>
    </row>
    <row r="23" spans="1:7">
      <c r="A23" s="1" t="s">
        <v>25</v>
      </c>
      <c r="B23" s="3">
        <f t="shared" si="0"/>
        <v>0.21000000000000002</v>
      </c>
      <c r="C23" s="2">
        <v>0.11</v>
      </c>
      <c r="D23" s="2">
        <v>0.1</v>
      </c>
      <c r="E23" s="2" t="s">
        <v>69</v>
      </c>
      <c r="F23" s="4" t="s">
        <v>78</v>
      </c>
    </row>
    <row r="24" spans="1:7">
      <c r="A24" s="1" t="s">
        <v>26</v>
      </c>
      <c r="B24" s="3">
        <f t="shared" si="0"/>
        <v>0.73</v>
      </c>
      <c r="C24" s="2">
        <v>0.31</v>
      </c>
      <c r="D24" s="2">
        <v>0.42</v>
      </c>
      <c r="E24" s="2" t="s">
        <v>69</v>
      </c>
      <c r="F24" s="4" t="s">
        <v>78</v>
      </c>
    </row>
    <row r="25" spans="1:7">
      <c r="A25" s="1" t="s">
        <v>27</v>
      </c>
      <c r="B25" s="3">
        <f t="shared" si="0"/>
        <v>16.450000000000003</v>
      </c>
      <c r="C25" s="2">
        <v>5.22</v>
      </c>
      <c r="D25" s="2">
        <v>10.97</v>
      </c>
      <c r="E25" s="2">
        <v>0.26</v>
      </c>
      <c r="F25" s="4" t="s">
        <v>182</v>
      </c>
    </row>
    <row r="26" spans="1:7">
      <c r="A26" s="1" t="s">
        <v>28</v>
      </c>
      <c r="B26" s="3">
        <f t="shared" si="0"/>
        <v>0.22</v>
      </c>
      <c r="C26" s="2">
        <v>0.22</v>
      </c>
      <c r="D26" s="2" t="s">
        <v>69</v>
      </c>
      <c r="E26" s="2">
        <v>0</v>
      </c>
      <c r="F26" s="4"/>
    </row>
    <row r="27" spans="1:7">
      <c r="A27" s="1" t="s">
        <v>29</v>
      </c>
      <c r="B27" s="3">
        <f t="shared" si="0"/>
        <v>3.04</v>
      </c>
      <c r="C27" s="2">
        <v>2.08</v>
      </c>
      <c r="D27" s="2">
        <v>0.87</v>
      </c>
      <c r="E27" s="2">
        <v>0.09</v>
      </c>
      <c r="F27" s="4" t="s">
        <v>78</v>
      </c>
    </row>
    <row r="28" spans="1:7">
      <c r="A28" s="1" t="s">
        <v>30</v>
      </c>
      <c r="B28" s="3">
        <f t="shared" si="0"/>
        <v>0.78</v>
      </c>
      <c r="C28" s="2">
        <v>0.36</v>
      </c>
      <c r="D28" s="2">
        <v>0.27</v>
      </c>
      <c r="E28" s="2">
        <v>0.15</v>
      </c>
      <c r="F28" s="4" t="s">
        <v>85</v>
      </c>
    </row>
    <row r="29" spans="1:7">
      <c r="A29" s="1" t="s">
        <v>31</v>
      </c>
      <c r="B29" s="3">
        <f t="shared" si="0"/>
        <v>0.81</v>
      </c>
      <c r="C29" s="2">
        <v>0.36</v>
      </c>
      <c r="D29" s="2">
        <v>0.45</v>
      </c>
      <c r="E29" s="2" t="s">
        <v>69</v>
      </c>
      <c r="F29" s="4" t="s">
        <v>74</v>
      </c>
    </row>
    <row r="30" spans="1:7">
      <c r="A30" s="1" t="s">
        <v>32</v>
      </c>
      <c r="B30" s="3">
        <f t="shared" si="0"/>
        <v>1.21</v>
      </c>
      <c r="C30" s="2">
        <v>0.25</v>
      </c>
      <c r="D30" s="2">
        <v>0.33</v>
      </c>
      <c r="E30" s="2">
        <v>0.63</v>
      </c>
      <c r="F30" s="4" t="s">
        <v>86</v>
      </c>
    </row>
    <row r="31" spans="1:7">
      <c r="A31" s="1" t="s">
        <v>33</v>
      </c>
      <c r="B31" s="3">
        <f t="shared" si="0"/>
        <v>0.03</v>
      </c>
      <c r="C31" s="2" t="s">
        <v>69</v>
      </c>
      <c r="D31" s="2">
        <v>0.03</v>
      </c>
      <c r="E31" s="2" t="s">
        <v>69</v>
      </c>
      <c r="F31" s="4" t="s">
        <v>183</v>
      </c>
    </row>
    <row r="32" spans="1:7">
      <c r="A32" s="1" t="s">
        <v>34</v>
      </c>
      <c r="B32" s="3">
        <f t="shared" si="0"/>
        <v>6.24</v>
      </c>
      <c r="C32" s="2">
        <v>6.21</v>
      </c>
      <c r="D32" s="2">
        <v>0</v>
      </c>
      <c r="E32" s="2">
        <v>0.03</v>
      </c>
      <c r="F32" s="4" t="s">
        <v>78</v>
      </c>
    </row>
    <row r="33" spans="1:6">
      <c r="A33" s="1" t="s">
        <v>35</v>
      </c>
      <c r="B33" s="3">
        <f t="shared" si="0"/>
        <v>0.18</v>
      </c>
      <c r="C33" s="2">
        <v>0.18</v>
      </c>
      <c r="D33" s="2" t="s">
        <v>69</v>
      </c>
      <c r="E33" s="2">
        <v>0</v>
      </c>
      <c r="F33" s="4"/>
    </row>
    <row r="34" spans="1:6">
      <c r="A34" s="1" t="s">
        <v>36</v>
      </c>
      <c r="B34" s="3">
        <f t="shared" si="0"/>
        <v>0.68</v>
      </c>
      <c r="C34" s="2">
        <v>0.48</v>
      </c>
      <c r="D34" s="2">
        <v>0.16</v>
      </c>
      <c r="E34" s="2">
        <v>0.04</v>
      </c>
      <c r="F34" s="4" t="s">
        <v>74</v>
      </c>
    </row>
    <row r="35" spans="1:6">
      <c r="A35" s="1" t="s">
        <v>37</v>
      </c>
      <c r="B35" s="3">
        <f t="shared" si="0"/>
        <v>1.85</v>
      </c>
      <c r="C35" s="2">
        <v>1.85</v>
      </c>
      <c r="D35" s="2" t="s">
        <v>69</v>
      </c>
      <c r="E35" s="2" t="s">
        <v>69</v>
      </c>
      <c r="F35" s="4" t="s">
        <v>78</v>
      </c>
    </row>
    <row r="36" spans="1:6">
      <c r="A36" s="1" t="s">
        <v>38</v>
      </c>
      <c r="B36" s="3">
        <f t="shared" si="0"/>
        <v>0.33</v>
      </c>
      <c r="C36" s="2">
        <v>0.1</v>
      </c>
      <c r="D36" s="2">
        <v>0.23</v>
      </c>
      <c r="E36" s="2" t="s">
        <v>69</v>
      </c>
      <c r="F36" s="4" t="s">
        <v>78</v>
      </c>
    </row>
    <row r="37" spans="1:6">
      <c r="A37" s="1" t="s">
        <v>39</v>
      </c>
      <c r="B37" s="3">
        <f t="shared" si="0"/>
        <v>0.73</v>
      </c>
      <c r="C37" s="2">
        <v>0.48</v>
      </c>
      <c r="D37" s="2">
        <v>0.25</v>
      </c>
      <c r="E37" s="2" t="s">
        <v>69</v>
      </c>
      <c r="F37" s="4" t="s">
        <v>78</v>
      </c>
    </row>
    <row r="38" spans="1:6">
      <c r="A38" s="1" t="s">
        <v>40</v>
      </c>
      <c r="B38" s="3">
        <f t="shared" si="0"/>
        <v>0.8</v>
      </c>
      <c r="C38" s="2">
        <v>0.65</v>
      </c>
      <c r="D38" s="2">
        <v>0.12</v>
      </c>
      <c r="E38" s="2">
        <v>0.03</v>
      </c>
      <c r="F38" s="5" t="s">
        <v>91</v>
      </c>
    </row>
    <row r="39" spans="1:6">
      <c r="A39" s="1" t="s">
        <v>41</v>
      </c>
      <c r="B39" s="3">
        <f t="shared" si="0"/>
        <v>1.26</v>
      </c>
      <c r="C39" s="2">
        <v>0.65</v>
      </c>
      <c r="D39" s="2">
        <v>0.61</v>
      </c>
      <c r="E39" s="2" t="s">
        <v>69</v>
      </c>
      <c r="F39" s="4" t="s">
        <v>87</v>
      </c>
    </row>
    <row r="40" spans="1:6">
      <c r="A40" s="1" t="s">
        <v>42</v>
      </c>
      <c r="B40" s="3">
        <f t="shared" si="0"/>
        <v>0.85000000000000009</v>
      </c>
      <c r="C40" s="2">
        <v>0.8</v>
      </c>
      <c r="D40" s="2">
        <v>0.05</v>
      </c>
      <c r="E40" s="2">
        <v>0</v>
      </c>
      <c r="F40" s="4"/>
    </row>
    <row r="41" spans="1:6">
      <c r="A41" s="1" t="s">
        <v>43</v>
      </c>
      <c r="B41" s="3">
        <f t="shared" si="0"/>
        <v>0.5</v>
      </c>
      <c r="C41" s="2">
        <v>0.4</v>
      </c>
      <c r="D41" s="2">
        <v>0.1</v>
      </c>
      <c r="E41" s="2" t="s">
        <v>69</v>
      </c>
      <c r="F41" s="5" t="s">
        <v>78</v>
      </c>
    </row>
    <row r="42" spans="1:6">
      <c r="A42" s="1" t="s">
        <v>44</v>
      </c>
      <c r="B42" s="3">
        <f t="shared" si="0"/>
        <v>0.4</v>
      </c>
      <c r="C42" s="2">
        <v>0.19</v>
      </c>
      <c r="D42" s="2">
        <v>0.21</v>
      </c>
      <c r="E42" s="2">
        <v>0</v>
      </c>
      <c r="F42" s="4"/>
    </row>
    <row r="43" spans="1:6">
      <c r="A43" s="1" t="s">
        <v>45</v>
      </c>
      <c r="B43" s="3">
        <f t="shared" si="0"/>
        <v>3.21</v>
      </c>
      <c r="C43" s="2">
        <v>0.46</v>
      </c>
      <c r="D43" s="2">
        <v>2.73</v>
      </c>
      <c r="E43" s="2">
        <v>0.02</v>
      </c>
      <c r="F43" s="4" t="s">
        <v>74</v>
      </c>
    </row>
    <row r="44" spans="1:6">
      <c r="A44" s="1" t="s">
        <v>46</v>
      </c>
      <c r="B44" s="3">
        <f t="shared" si="0"/>
        <v>0.65</v>
      </c>
      <c r="C44" s="2">
        <v>0.14000000000000001</v>
      </c>
      <c r="D44" s="2">
        <v>0.51</v>
      </c>
      <c r="E44" s="2" t="s">
        <v>69</v>
      </c>
      <c r="F44" s="4" t="s">
        <v>87</v>
      </c>
    </row>
    <row r="45" spans="1:6">
      <c r="A45" s="1" t="s">
        <v>47</v>
      </c>
      <c r="B45" s="3">
        <f t="shared" si="0"/>
        <v>0.35000000000000003</v>
      </c>
      <c r="C45" s="2">
        <v>0.27</v>
      </c>
      <c r="D45" s="2">
        <v>0.08</v>
      </c>
      <c r="E45" s="2">
        <v>0</v>
      </c>
      <c r="F45" s="4"/>
    </row>
    <row r="46" spans="1:6">
      <c r="A46" s="1" t="s">
        <v>48</v>
      </c>
      <c r="B46" s="3">
        <f t="shared" si="0"/>
        <v>0.74</v>
      </c>
      <c r="C46" s="2">
        <v>0.66</v>
      </c>
      <c r="D46" s="2">
        <v>0.08</v>
      </c>
      <c r="E46" s="2" t="s">
        <v>69</v>
      </c>
      <c r="F46" s="5" t="s">
        <v>85</v>
      </c>
    </row>
    <row r="47" spans="1:6">
      <c r="A47" s="1" t="s">
        <v>49</v>
      </c>
      <c r="B47" s="3">
        <f t="shared" si="0"/>
        <v>2.7300000000000004</v>
      </c>
      <c r="C47" s="2">
        <v>1.27</v>
      </c>
      <c r="D47" s="2">
        <v>0.11</v>
      </c>
      <c r="E47" s="2">
        <v>1.35</v>
      </c>
      <c r="F47" s="4" t="s">
        <v>98</v>
      </c>
    </row>
    <row r="48" spans="1:6">
      <c r="A48" s="1" t="s">
        <v>50</v>
      </c>
      <c r="B48" s="3">
        <f t="shared" si="0"/>
        <v>1.6</v>
      </c>
      <c r="C48" s="2">
        <v>1.6</v>
      </c>
      <c r="D48" s="2" t="s">
        <v>69</v>
      </c>
      <c r="E48" s="2" t="s">
        <v>69</v>
      </c>
      <c r="F48" s="4" t="s">
        <v>88</v>
      </c>
    </row>
    <row r="49" spans="1:6">
      <c r="A49" s="1" t="s">
        <v>51</v>
      </c>
      <c r="B49" s="3">
        <f t="shared" si="0"/>
        <v>1.25</v>
      </c>
      <c r="C49" s="2">
        <v>0.7</v>
      </c>
      <c r="D49" s="2">
        <v>0.46</v>
      </c>
      <c r="E49" s="2">
        <v>0.09</v>
      </c>
      <c r="F49" s="4" t="s">
        <v>89</v>
      </c>
    </row>
    <row r="50" spans="1:6">
      <c r="A50" s="1" t="s">
        <v>52</v>
      </c>
      <c r="B50" s="3">
        <f t="shared" si="0"/>
        <v>0.21</v>
      </c>
      <c r="C50" s="2">
        <v>0.21</v>
      </c>
      <c r="D50" s="2" t="s">
        <v>69</v>
      </c>
      <c r="E50" s="2" t="s">
        <v>69</v>
      </c>
      <c r="F50" s="4" t="s">
        <v>74</v>
      </c>
    </row>
    <row r="51" spans="1:6">
      <c r="A51" s="1" t="s">
        <v>53</v>
      </c>
      <c r="B51" s="3">
        <f t="shared" si="0"/>
        <v>2.4300000000000002</v>
      </c>
      <c r="C51" s="2">
        <v>1.62</v>
      </c>
      <c r="D51" s="2">
        <v>0.68</v>
      </c>
      <c r="E51" s="2">
        <v>0.13</v>
      </c>
      <c r="F51" s="4" t="s">
        <v>87</v>
      </c>
    </row>
    <row r="52" spans="1:6">
      <c r="A52" s="1" t="s">
        <v>54</v>
      </c>
      <c r="B52" s="3">
        <f t="shared" si="0"/>
        <v>1.72</v>
      </c>
      <c r="C52" s="2">
        <v>1.7</v>
      </c>
      <c r="D52" s="2">
        <v>0.02</v>
      </c>
      <c r="E52" s="2" t="s">
        <v>69</v>
      </c>
      <c r="F52" s="4" t="s">
        <v>78</v>
      </c>
    </row>
    <row r="53" spans="1:6">
      <c r="A53" s="1" t="s">
        <v>55</v>
      </c>
      <c r="B53" s="3">
        <f t="shared" si="0"/>
        <v>0.51</v>
      </c>
      <c r="C53" s="2">
        <v>0.31</v>
      </c>
      <c r="D53" s="2">
        <v>0.2</v>
      </c>
      <c r="E53" s="2">
        <v>0</v>
      </c>
      <c r="F53" s="4"/>
    </row>
    <row r="54" spans="1:6">
      <c r="A54" s="1" t="s">
        <v>56</v>
      </c>
      <c r="B54" s="3">
        <f t="shared" si="0"/>
        <v>0.21000000000000002</v>
      </c>
      <c r="C54" s="2">
        <v>0.05</v>
      </c>
      <c r="D54" s="2">
        <v>0.16</v>
      </c>
      <c r="E54" s="2" t="s">
        <v>69</v>
      </c>
      <c r="F54" s="4" t="s">
        <v>87</v>
      </c>
    </row>
    <row r="55" spans="1:6">
      <c r="A55" s="1" t="s">
        <v>57</v>
      </c>
      <c r="B55" s="3">
        <f t="shared" si="0"/>
        <v>0.91</v>
      </c>
      <c r="C55" s="2">
        <v>0.37</v>
      </c>
      <c r="D55" s="2">
        <v>0</v>
      </c>
      <c r="E55" s="2">
        <v>0.54</v>
      </c>
      <c r="F55" s="4" t="s">
        <v>88</v>
      </c>
    </row>
    <row r="56" spans="1:6">
      <c r="A56" s="1" t="s">
        <v>58</v>
      </c>
      <c r="B56" s="3">
        <f t="shared" si="0"/>
        <v>1.26</v>
      </c>
      <c r="C56" s="2">
        <v>1.05</v>
      </c>
      <c r="D56" s="2">
        <v>0.21</v>
      </c>
      <c r="E56" s="2" t="s">
        <v>69</v>
      </c>
      <c r="F56" s="4" t="s">
        <v>78</v>
      </c>
    </row>
    <row r="57" spans="1:6">
      <c r="A57" s="1" t="s">
        <v>59</v>
      </c>
      <c r="B57" s="3">
        <f t="shared" si="0"/>
        <v>2.7800000000000002</v>
      </c>
      <c r="C57" s="2">
        <v>2.27</v>
      </c>
      <c r="D57" s="2">
        <v>0.51</v>
      </c>
      <c r="E57" s="2" t="s">
        <v>69</v>
      </c>
      <c r="F57" s="4" t="s">
        <v>78</v>
      </c>
    </row>
    <row r="58" spans="1:6">
      <c r="A58" s="1" t="s">
        <v>60</v>
      </c>
      <c r="B58" s="3">
        <f t="shared" si="0"/>
        <v>0.28999999999999998</v>
      </c>
      <c r="C58" s="2">
        <v>0.28999999999999998</v>
      </c>
      <c r="D58" s="2" t="s">
        <v>69</v>
      </c>
      <c r="E58" s="2" t="s">
        <v>69</v>
      </c>
      <c r="F58" s="4" t="s">
        <v>98</v>
      </c>
    </row>
    <row r="59" spans="1:6">
      <c r="A59" s="1" t="s">
        <v>61</v>
      </c>
      <c r="B59" s="3">
        <f t="shared" si="0"/>
        <v>10.4</v>
      </c>
      <c r="C59" s="2">
        <v>0.3</v>
      </c>
      <c r="D59" s="2">
        <v>0.08</v>
      </c>
      <c r="E59" s="2">
        <v>10.02</v>
      </c>
      <c r="F59" s="5" t="s">
        <v>179</v>
      </c>
    </row>
    <row r="60" spans="1:6">
      <c r="A60" s="1" t="s">
        <v>62</v>
      </c>
      <c r="B60" s="3">
        <f t="shared" si="0"/>
        <v>0.91</v>
      </c>
      <c r="C60" s="2">
        <v>0.23</v>
      </c>
      <c r="D60" s="2">
        <v>0.68</v>
      </c>
      <c r="E60" s="2" t="s">
        <v>69</v>
      </c>
      <c r="F60" s="4" t="s">
        <v>114</v>
      </c>
    </row>
    <row r="61" spans="1:6">
      <c r="A61" s="1" t="s">
        <v>63</v>
      </c>
      <c r="B61" s="3">
        <f t="shared" si="0"/>
        <v>1.73</v>
      </c>
      <c r="C61" s="2">
        <v>1.28</v>
      </c>
      <c r="D61" s="2">
        <v>0.45</v>
      </c>
      <c r="E61" s="2" t="s">
        <v>69</v>
      </c>
      <c r="F61" s="4" t="s">
        <v>87</v>
      </c>
    </row>
    <row r="62" spans="1:6">
      <c r="A62" s="1" t="s">
        <v>64</v>
      </c>
      <c r="B62" s="3">
        <f t="shared" si="0"/>
        <v>1.7099999999999997</v>
      </c>
      <c r="C62" s="2">
        <v>0.15</v>
      </c>
      <c r="D62" s="2">
        <v>1.39</v>
      </c>
      <c r="E62" s="2">
        <v>0.17</v>
      </c>
      <c r="F62" s="4" t="s">
        <v>180</v>
      </c>
    </row>
    <row r="63" spans="1:6">
      <c r="A63" s="1" t="s">
        <v>65</v>
      </c>
      <c r="B63" s="3">
        <f t="shared" si="0"/>
        <v>6.1899999999999995</v>
      </c>
      <c r="C63" s="2">
        <v>3.63</v>
      </c>
      <c r="D63" s="2">
        <v>2.56</v>
      </c>
      <c r="E63" s="2">
        <v>0</v>
      </c>
      <c r="F63" s="4"/>
    </row>
    <row r="64" spans="1:6">
      <c r="A64" s="1" t="s">
        <v>66</v>
      </c>
      <c r="B64" s="3">
        <f t="shared" si="0"/>
        <v>3.79</v>
      </c>
      <c r="C64" s="2">
        <v>0.22</v>
      </c>
      <c r="D64" s="2">
        <v>3.54</v>
      </c>
      <c r="E64" s="2">
        <v>0.03</v>
      </c>
      <c r="F64" s="4" t="s">
        <v>87</v>
      </c>
    </row>
    <row r="65" spans="1:6">
      <c r="A65" s="1" t="s">
        <v>67</v>
      </c>
      <c r="B65" s="3">
        <f t="shared" si="0"/>
        <v>18.05</v>
      </c>
      <c r="C65" s="2">
        <v>0.9</v>
      </c>
      <c r="D65" s="2">
        <v>17.05</v>
      </c>
      <c r="E65" s="2">
        <v>0.1</v>
      </c>
      <c r="F65" s="4" t="s">
        <v>78</v>
      </c>
    </row>
    <row r="66" spans="1:6">
      <c r="A66" s="13" t="s">
        <v>101</v>
      </c>
      <c r="B66" s="3">
        <f t="shared" si="0"/>
        <v>33.14</v>
      </c>
      <c r="C66" s="3">
        <v>0.13</v>
      </c>
      <c r="D66" s="3">
        <v>33.01</v>
      </c>
      <c r="E66" s="2" t="s">
        <v>69</v>
      </c>
      <c r="F66" s="4" t="s">
        <v>78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DEZ-12</vt:lpstr>
      <vt:lpstr>JAN-13</vt:lpstr>
      <vt:lpstr>FEV-13</vt:lpstr>
      <vt:lpstr>MAR-13</vt:lpstr>
      <vt:lpstr>ABRI-13</vt:lpstr>
      <vt:lpstr>AGO-13</vt:lpstr>
      <vt:lpstr>SET-13</vt:lpstr>
      <vt:lpstr>OUT-13</vt:lpstr>
      <vt:lpstr>NOV-13</vt:lpstr>
      <vt:lpstr>DEZ-13</vt:lpstr>
      <vt:lpstr>JAN-14</vt:lpstr>
      <vt:lpstr>FEV-14</vt:lpstr>
      <vt:lpstr>MAR-14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Pós-Graduação Ecologia</cp:lastModifiedBy>
  <dcterms:created xsi:type="dcterms:W3CDTF">2013-11-29T23:32:12Z</dcterms:created>
  <dcterms:modified xsi:type="dcterms:W3CDTF">2014-05-30T20:14:33Z</dcterms:modified>
</cp:coreProperties>
</file>